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bookViews>
    <workbookView xWindow="0" yWindow="0" windowWidth="28800" windowHeight="12435" tabRatio="441" activeTab="2"/>
  </bookViews>
  <sheets>
    <sheet name="Տուրքեր" sheetId="5" r:id="rId1"/>
    <sheet name="Վճարներ" sheetId="7" r:id="rId2"/>
    <sheet name="Արտոնություներ" sheetId="8"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4" i="5" l="1"/>
  <c r="G95" i="5"/>
  <c r="F95" i="5"/>
  <c r="G81" i="5"/>
  <c r="F50" i="5"/>
  <c r="F47" i="5"/>
  <c r="F81" i="5"/>
  <c r="G82" i="5"/>
  <c r="F82" i="5"/>
  <c r="G78" i="5"/>
  <c r="F78" i="5"/>
</calcChain>
</file>

<file path=xl/sharedStrings.xml><?xml version="1.0" encoding="utf-8"?>
<sst xmlns="http://schemas.openxmlformats.org/spreadsheetml/2006/main" count="695" uniqueCount="376">
  <si>
    <t>N</t>
  </si>
  <si>
    <t>Տեղական տուրքի անվանումը</t>
  </si>
  <si>
    <t>1)</t>
  </si>
  <si>
    <t>2)</t>
  </si>
  <si>
    <t>3)</t>
  </si>
  <si>
    <t>ա.</t>
  </si>
  <si>
    <t>բ.</t>
  </si>
  <si>
    <t>գ.</t>
  </si>
  <si>
    <t>դ.</t>
  </si>
  <si>
    <t>առևտրի օբյեկտների համար</t>
  </si>
  <si>
    <t>հանրային սննդի և զվարճանքի օբյեկտների համար</t>
  </si>
  <si>
    <t>բաղնիքների (սաունաների) համար</t>
  </si>
  <si>
    <t>խաղատների համար</t>
  </si>
  <si>
    <t>վիճակախաղերի համար</t>
  </si>
  <si>
    <t>սոցիալական գովազդի համար</t>
  </si>
  <si>
    <t>այլ արտաքին գովազդի համար</t>
  </si>
  <si>
    <t xml:space="preserve">3 հա-ից մինչև 5 հա մակերես ունեցող գերեզմանատների համար </t>
  </si>
  <si>
    <t xml:space="preserve">5 հա-ից մինչև 7 հա մակերես ունեցող գերեզմանատների համար </t>
  </si>
  <si>
    <t xml:space="preserve">7 հա-ից մինչև 10 հա մակերես ունեցող գերեզմանատների համար </t>
  </si>
  <si>
    <t xml:space="preserve">10 հա-ից ավել մակերես ունեցող գերեզմանատների համար </t>
  </si>
  <si>
    <t>ա․</t>
  </si>
  <si>
    <t>4)</t>
  </si>
  <si>
    <t>5)</t>
  </si>
  <si>
    <t>6)</t>
  </si>
  <si>
    <t>7)</t>
  </si>
  <si>
    <t>8)</t>
  </si>
  <si>
    <t>բ․</t>
  </si>
  <si>
    <t>գ․</t>
  </si>
  <si>
    <t>70</t>
  </si>
  <si>
    <t>30</t>
  </si>
  <si>
    <t>15</t>
  </si>
  <si>
    <t>2.</t>
  </si>
  <si>
    <t xml:space="preserve">Համայնքը/բնակավայրը սպասարկող անասնաբույժի ծառայությունների դիմաց </t>
  </si>
  <si>
    <t>Վարակիչ հիվանդությունների նկատմամբ կենդանիների իմունականխարգելիչ պատվաստումներ և արյունառում կամ այլ նմուշառում՝ կախված կենդանու տեսակից (բացառությամբ՝ «Գյուղատնտեսական կենդանիների պատվաստում» պետական ծրագրում ընդգրկված հակաանասնահամաճարակային միջոցառումների)</t>
  </si>
  <si>
    <t>Կենդանիների արտաքին և ներքին մակաբույծների դեմ պայքար</t>
  </si>
  <si>
    <t xml:space="preserve">Ախտահանություն` 1 քառ. մետր </t>
  </si>
  <si>
    <t xml:space="preserve">Միջատազերծում (դեզինսեկցիա)` 1 քառ. մետր </t>
  </si>
  <si>
    <t>Կրծողների դեմ պայքար (դեռատիզացիա)</t>
  </si>
  <si>
    <t>Արհեստական սերմնավորում</t>
  </si>
  <si>
    <t>կովեր</t>
  </si>
  <si>
    <t>խոզեր</t>
  </si>
  <si>
    <t>Կենդանու բուժում՝ յուրաքանչյուր այցելությունը</t>
  </si>
  <si>
    <t>6 000</t>
  </si>
  <si>
    <t>5 000</t>
  </si>
  <si>
    <t>Համայնքային ենթակայության մանկապարտեզի ծառայությունից օգտվելու համար՝ մեկ երեխայի հաշվով</t>
  </si>
  <si>
    <t>Ֆիթնես</t>
  </si>
  <si>
    <t>ՎԱՅՔ ՀԱՄԱՅՆՔԻ ՏԱՐԱԾՔՈՒՄ 2025 ԹՎԱԿԱՆԻ ՀԱՄԱՐ ՏԵՂԱԿԱՆ ՏՈՒՐՔԵՐԻ ՏԵՍԱԿՆԵՐՆ ՈՒ ԴՐՈՒՅՔԱՉԱՓԵՐԸ</t>
  </si>
  <si>
    <t>Վայք համայնքի ավագանու</t>
  </si>
  <si>
    <t xml:space="preserve"> ՀՀ օրենսդրությամբ սահմանված կարգով հաստատված ճարտարապետաշինարարական նախագծին համապատասխան` համայնքի վարչական տարածքում նոր շենքերի, շինությունների և ոչ հիմնական շինությունների շինարարության (տեղադրման) (բացառությամբ Հայաստանի Հանրապետության օրենսդրությամբ սահմանված շինարարության թույլտվություն չպահանջող դեպքերի) թույլտվության համար տեղական տուրքը սահմանվում է`</t>
  </si>
  <si>
    <t xml:space="preserve">  հիմնական շենքերի և շինությունների համար</t>
  </si>
  <si>
    <t>մինչև 300 քառակուսի մետր ընդհանուր մակերես ունեցող անհատական բնակելի, այդ թվում` այգեգործական (ամառանոցային) տների համար</t>
  </si>
  <si>
    <t xml:space="preserve">մինչև 200 քառակուսի մետր ընդհանուր մակերես ունեցող հասարակական և արտադրական նշանակության շենքերի և շինությունների համար </t>
  </si>
  <si>
    <t>200-ից 500 քառակուսի մետր ընդհանուր մակերես ունեցող շենքերի և շինությունների համար</t>
  </si>
  <si>
    <t xml:space="preserve"> 30 000 ՀՀ դրամի և շենքի (շինության) կառուցման վայրի գոտիականությանը համապատասխանող՝ Տեղական տուրքերի և վճարների մասին ՀՀ օրենքի 12-րդ հոդվածի 1-ին մասի 1-ին կետով սահմանված գոտիականության գործակցի արտադրյալը </t>
  </si>
  <si>
    <t>501-ից 1000 քառակուսի մետր ընդհանուր մակերես ունեցող շենքերի և շինությունների համար</t>
  </si>
  <si>
    <t xml:space="preserve"> 100 000 ՀՀ դրամի և շենքի (շինության) կառուցման վայրի գոտիականությանը համապատասխանող՝ Տեղական տուրքերի և վճարների մասին ՀՀ օրենքի 12-րդ հոդվածի 1-ին մասի 1-ին կետով սահմանված գոտիականության գործակցի արտադրյալը </t>
  </si>
  <si>
    <t>1001-ից 3000 քառակուսի մետր ընդհանուր մակերես ունեցող շենքերի և շինությունների համար</t>
  </si>
  <si>
    <t xml:space="preserve"> 200 000 ՀՀ դրամի և շենքի (շինության) կառուցման վայրի գոտիականությանը համապատասխանող՝ Տեղական տուրքերի և վճարների մասին ՀՀ օրենքի 12-րդ հոդվածի 1-ին մասի 1-ին կետով սահմանված գոտիականության գործակցի արտադրյալը </t>
  </si>
  <si>
    <t xml:space="preserve"> 3001 և ավելի քառակուսի մետր ընդհանուր մակերես ունեցող շենքերի և շինությունների համա</t>
  </si>
  <si>
    <t xml:space="preserve">1000 000 ՀՀ դրամի և 3000 քառակուսի մետրը գերազանցող մինչև յուրաքանչյուր 3000 քառակուսի մետրի համար մեկ միլիոն դրամի հանրագումարի ու շենքի (շինության) կառուցման վայրի գոտիականությանը համապատասխանող՝ Տեղական տուրքերի և վճարների մասին ՀՀ օրենքի 12-րդ հոդվածի 1-ին մասի 1-ին կետով սահմանված գոտիականության գործակցի արտադրյալը </t>
  </si>
  <si>
    <t>մինչև 20 քառակուսի մետր ընդհանուր մակերես ունեցող շենքերի և շինությունների համար</t>
  </si>
  <si>
    <t>20 և ավելի քառակուսի մետր ընդհանուր մակերես ունեցող շենքերի և շինությունների համար</t>
  </si>
  <si>
    <t xml:space="preserve"> 5 000 ՀՀ դրամի և շենքի (շինության) կառուցման վայրի գոտիականությանը համապատասխանող՝ Տեղական տուրքերի և վճարների մասին ՀՀ օրենքի 12-րդ հոդվածի 1-ին մասի 1-ին կետով սահմանված գոտիականության գործակցի արտադրյալը </t>
  </si>
  <si>
    <t xml:space="preserve"> 10 000 ՀՀ դրամի և շենքի (շինության) կառուցման վայրի գոտիականությանը համապատասխանող՝ Տեղական տուրքերի և վճարների մասին ՀՀ օրենքի 12-րդ հոդվածի 1-ին մասի 1-ին կետով սահմանված գոտիականության գործակցի արտադրյալը </t>
  </si>
  <si>
    <t>1</t>
  </si>
  <si>
    <t>1001-ից 3000 քառակուսի մետր ընդհանուր մակերես ունեցող շենքերի և շինությունների համար` հիսուն հազար դրամ</t>
  </si>
  <si>
    <t>200-ից 500 քառակուսի մետր ընդհանուր մակերես ունեցող շենքերի և շինությունների համար` երեսուն հազար դրամ,</t>
  </si>
  <si>
    <t>501-ից 1000 քառակուսի մետր ընդհանուր մակերես ունեցող շենքերի և շինությունների համար` հիսուն հազար դրամ</t>
  </si>
  <si>
    <t>3001 և ավելի քառակուսի մետր ընդհանուր մակերես ունեցող շենքերի և շինությունների համար` հարյուր հազար դրամ,</t>
  </si>
  <si>
    <t>Դրույքաչափը բնակավայրերում`  գործակիցների (բացառությամբ Տեղական տուրքերի և վճարների մասին ՀՀ օրենքի 12-րդ հոդվածի  4.1-ին մասով սահմանված գործակցի) կիրառմամբ (դրամ)</t>
  </si>
  <si>
    <t xml:space="preserve">ՀՀ օրենսդրությամբ սահմանված կարգով հաստատված ճարտարապետաշինարարական նախագծին համապատասխան` համայնքի վարչական տարածքում նոր շենքերի և շինությունների (բացառությամբ Երևան քաղաքի վարչական սահմաններից դուրս կառուցվող անհատական բնակելի տների, ինչպես նաև Կառավարության սահմանած ցանկում ընդգրկված` սահմանամերձ բնակավայրերի տարածքում կառուցվող շենքերի և շինությունների) շինարարության թույլտվության ժամկետների երկարաձգման յուրաքանչյուր տարվա (այդ թվում` ոչ ամբողջական) համար </t>
  </si>
  <si>
    <t xml:space="preserve"> Սույն ենթակետի «ա» պարբերությամբ չնախատեսված և Կառավարության սահմանած ցանկում ընդգրկված` սահմանամերձ բնակավայրերից տարբերվող բնակավայրերի տարածքում կառուցվող շենքերի և շինությունների (այդ թվում` հասարակական և արտադրական նշանակության շենքերի և շինությունների) համար</t>
  </si>
  <si>
    <t xml:space="preserve">1) </t>
  </si>
  <si>
    <t xml:space="preserve">501-ից 1000 քառակուսի մետր ընդհանուր մակերես ունեցող շենքերի և շինությունների  համար` </t>
  </si>
  <si>
    <t xml:space="preserve">1001-ից 3000 քառակուսի մետր ընդհանուր մակերես ունեցող շենքերի և շինությունների համար` </t>
  </si>
  <si>
    <t xml:space="preserve">3001 և ավելի քառակուսի մետր ընդհանուր մակերես ունեցող շենքերի և շինությունների համար` </t>
  </si>
  <si>
    <t>Ոչ հիմնական շենքերի և շինությունների համար</t>
  </si>
  <si>
    <t>Այլ շենքերի և շինությունների (այդ թվում՝ հասարակական և արտադրական նշանակության շենքերի և շինությունների) շինարարության թույլտվության ժամկետների երկարաձգման յուրաքանչյուր տարվա (այդ թվում՝ ոչ ամբողջական) համար</t>
  </si>
  <si>
    <t xml:space="preserve"> 60 000 ՀՀ դրամի և շենքի (շինության) կառուցման վայրի գոտիականությանը համապատասխանող՝ Տեղական տուրքերի և վճարների մասին ՀՀ օրենքի 12-րդ հոդվածի 1-ին մասի 1-ին կետով սահմանված գոտիականության գործակցի արտադրյալը</t>
  </si>
  <si>
    <t>200 000 ՀՀ դրամի և շենքի (շինության) կառուցման վայրի գոտիականությանը համապատասխանող՝ Տեղական տուրքերի և վճարների մասին ՀՀ օրենքի 12-րդ հոդվածի 1-ին մասի 1-ին կետով սահմանված գոտիականության գործակցի արտադրյալը</t>
  </si>
  <si>
    <t>400 000 ՀՀ դրամի և շենքի (շինության) կառուցման վայրի գոտիականությանը համապատասխանող՝ Տեղական տուրքերի և վճարների մասին ՀՀ օրենքի 12-րդ հոդվածի 1-ին մասի 1-ին կետով սահմանված գոտիականության գործակցի արտդրյալը</t>
  </si>
  <si>
    <t>2 000 000 ՀՀ դրամի և շենքի (շինության) կառուցման վայրի գոտիականությանը համապատասխանող՝ Տեղական տուրքերի և վճարների մասին ՀՀ օրենքի 12-րդ հոդվածի 1-ին մասի 1-ին կետով սահմանված գոտիականության գործակցի  արտադրյալը</t>
  </si>
  <si>
    <t>չի նախատեսվում կցակառույցների, վերնակառույցների, շենքի գաբարիտային չափերն ընդլայնող այլ կառույցների (այդ թվում` ստորգետնյա) հետևանքով օբյեկտի ընդհանուր մակերեսի ավելացում կամ շենքերի գործառական նշանակության փոփոխություն</t>
  </si>
  <si>
    <t xml:space="preserve">բացի շենքերի և շինությունների վերակառուցման, ուժեղացման, վերականգնման կամ արդիականացման աշխատանքներից, նախատեսվում է նաև կցակառույցների, վերնակառույցների, շենքի տրամաչափային չափերն ընդլայնող այլ կառույցների (այդ թվում` ստորգետնյա) հետևանքով օբյեկտի ընդհանուր մակերեսի ավելացում կամ շենքերի գործառական նշանակության փոփոխություն, և, բացի սույն կետի 1-ին ենթակետով սահմանված դրույքաչափից, կիրառվում են նաև նոր շինարարության համար սույն հավելվածի  1-ին  կետով սահմանված նորմերը և դրույքաչափերը` շենքերի և շինությունների ընդհանուր մակերեսի ավելացման կամ շենքերի գործառնական նշանակության փոփոխության մասով </t>
  </si>
  <si>
    <t>նախատեսվում է միայն կցակառույցների, վերնակառույցների, շենքի գաբարիտային չափերն ընդլայնող այլ կառույցների  (այդ  թվում` ստորգետնյա) շինարարություն կամ շենքերի գործառնական նշանակության  փոփոխություն, ապա, այն համարվում է նոր շինարարություն, որի նկատմամբ կիրառվում են նոր շինարարության համար սույն հավելվածի  1-ին  կետով սահմանված նորմերը և դրույքաչափերը</t>
  </si>
  <si>
    <t xml:space="preserve"> Համայնքի վարչական տարածքում շենքերի, շինությունների և քաղաքաշինական այլ օբյեկտների քանդման (բացառությամբ Հայաստանի Հանրապետության օրենսդրությամբ սահմանված քանդման թույլտվություն չպահանջվող դեպքերի) թույլտվության համար`</t>
  </si>
  <si>
    <r>
      <t xml:space="preserve">Համայնքի վարչական տարածքում օրենքով և այլ իրավական ակտերով սահմանված պահանջները բավարարող լցավորման յուրաքանչյուր կայանում </t>
    </r>
    <r>
      <rPr>
        <b/>
        <sz val="11"/>
        <rFont val="GHEA Grapalat"/>
        <family val="3"/>
      </rPr>
      <t>հեղուկ վառելիքի վաճառքի թույլտվության համար` օրացուցային տարվա համար</t>
    </r>
  </si>
  <si>
    <r>
      <t xml:space="preserve">Համայնքի վարչական տարածքում օրենքով և այլ իրավական ակտերով սահմանված պահանջները բավարարող լցավորման յուրաքանչյուր կայանում </t>
    </r>
    <r>
      <rPr>
        <b/>
        <sz val="11"/>
        <rFont val="GHEA Grapalat"/>
        <family val="3"/>
      </rPr>
      <t xml:space="preserve">սեղմված բնական գազի վաճառքի  թույլտվության համար օրացույցային տարվա համար  </t>
    </r>
  </si>
  <si>
    <r>
      <t xml:space="preserve">Համայնքի վարչական տարածքում օրենքով և այլ իրավական ակտերով սահմանված պահանջները բավարարող լցավորման յուրաքանչյուր կայանում </t>
    </r>
    <r>
      <rPr>
        <b/>
        <sz val="11"/>
        <rFont val="GHEA Grapalat"/>
        <family val="3"/>
      </rPr>
      <t xml:space="preserve">հեղուկացված նավթային կամ ածխաջրածնային գազերի  վաճառքի  թույլտվության համար օրացույցային տարվա համար  </t>
    </r>
  </si>
  <si>
    <t>8</t>
  </si>
  <si>
    <r>
      <t xml:space="preserve">Համայնքի վարչական տարածքում </t>
    </r>
    <r>
      <rPr>
        <b/>
        <sz val="11"/>
        <rFont val="GHEA Grapalat"/>
        <family val="3"/>
      </rPr>
      <t>թանկարժեք մետաղներից պատրաստված իրերի որոշակի վայրում մանրածախ առք ու վաճառք իրականացնելու թույտվության համար տեղական տուրքը օրացույցային տարվա համար սահմանվում է.</t>
    </r>
  </si>
  <si>
    <r>
      <rPr>
        <b/>
        <sz val="11"/>
        <rFont val="GHEA Grapalat"/>
        <family val="3"/>
      </rPr>
      <t>Համայնքի վարչական տարածքում ոգելից և ալկոհոլային խմիչքների կամ օրենքով սահմանված սահմանափակումներին համապատասխան ծխախոտային արտադրատեսակների կամ ծխախոտային արտադրատեսակների փոխարինիչների կամ ծխախոտային արտադրատեսակների նմանակների վաճառքի թույլտվության համար` տեղական տուրքը սահմանվում է`</t>
    </r>
  </si>
  <si>
    <t>ոգելից և ալկոհոլային խմիչքի վաճառքի թույլտվության համար` յուրաքանչյուր եռամսյակի համար</t>
  </si>
  <si>
    <t>մինչև 26 քմ ընդհանուր մակերես ունեցող հիմնական և ոչ հիմնական շինությունների ներսում վաճառքի կազմակերպման դեպքում</t>
  </si>
  <si>
    <t>26-ից մինչև 50 քմ ընդհանուր մակերես ունեցող հիմնական և ոչ հիմնական շինությունների ներսում վաճառքի կազմակերպման դեպքում՝</t>
  </si>
  <si>
    <t>50-ից մինչև 100 քմ ընդհանուր մակերես ունեցող հիմնական և ոչ հիմնական շինությունների ներսում վաճառքի կազմակերպման դեպքում</t>
  </si>
  <si>
    <t>դ․</t>
  </si>
  <si>
    <t>100-ից մինչև 200 քմ ընդհանուր մակերես ունեցող հիմնական և ոչ հիմնական շինությունների ներսում վաճառքի կազմակերպման դեպքում</t>
  </si>
  <si>
    <t>ե․</t>
  </si>
  <si>
    <t>200-ից մինչև 500 քառակուսի մետր ընդհանուր մակերես ունեցող հիմնական և ոչ հիմնական շինությունների ներսում վաճառքի կազմակերպման դեպքում</t>
  </si>
  <si>
    <t>զ․</t>
  </si>
  <si>
    <t>500 և ավելի քմ ընդհանուր մակերես ունեցող հիմնական և ոչ հիմնական շինությունների ներսում վաճառքի կազմակերպման դեպքում</t>
  </si>
  <si>
    <t>օրենքով սահմանված սահմանափակումներին համապատասխան ծխախոտային արտադրատեսակների կամ ծխախոտային արտադրատեսակների փոխարինիչների կամ ծխախոտային արտադրատեսակների նմանակների վաճառքի թույլտվության համար` յուրաքանչյուր եռամսյակի համար`</t>
  </si>
  <si>
    <t>11․</t>
  </si>
  <si>
    <t xml:space="preserve">Իրավաբանական անձանց և անհատ ձեռնարկատերերի համայնքի վարչական տարածքում «Առևտրի և ծառայությունների մասին» ՀՀ օրենքով սահմանված բացօթյա առևտրի կազմակերպման թուլտվության համար՝ յուրաքանչյուր օրվա համար` մեկ քառակուսի մետրի համար </t>
  </si>
  <si>
    <t>12․</t>
  </si>
  <si>
    <t>Համայնքի տարածքում` առևտրի, հանրային սննդի, զվարճանքի, շահումով խաղերի և վիճակախաղերի կազմակերպման օբյեկտներին, բաղնիքներին, (սաունաներին),  խաղատներին  ժամը 24:00-ից հետո աշխատելու թույլատվության համար` օրացուցային տարվա համար՝</t>
  </si>
  <si>
    <t>1 000 000</t>
  </si>
  <si>
    <t>շահումներով խաղերի համար</t>
  </si>
  <si>
    <t>150 000</t>
  </si>
  <si>
    <t>13․</t>
  </si>
  <si>
    <t>Համայնքի վարչական տարածքում հանրային սննդի կազմակերպման և իրականացման (համայնքի ավագանու որոշմամբ սահմանված կանոններին համապատասխան)՝ տնտեսավարողի գործունեության համար առանձնացված յուրաքանչյուր վայրում հանրային սննդի կազմակերպման և իրականացման թույլտվության համար տեղական տուրքը յուրաքանչյուր եռամսյակի համար՝</t>
  </si>
  <si>
    <t xml:space="preserve">հիմնական շինությունների ներսում` </t>
  </si>
  <si>
    <t>մինչև 26 քմ ընդհանուր մակերես ունեցող հանրային սննդի օբյեկտի համար</t>
  </si>
  <si>
    <t>26-ից մինչև 50 քմ ընդհանուր մակերես ունեցող հանրային սննդի օբյեկտի համար</t>
  </si>
  <si>
    <t>50-ից մինչև 100 քմ ընդհանուր մակերես ունեցող հանրային սննդի օբյեկտի համար</t>
  </si>
  <si>
    <t>100-ից մինչև 200 քմ ընդհանուր մակերես ունեցող հանրային սննդի օբյեկտի համար</t>
  </si>
  <si>
    <t>200-ից մինչև 500 քմ ընդհանուր մակերես ունեցող հանրային սննդի օբյեկտի համար</t>
  </si>
  <si>
    <t>500 և ավելի քմ ընդհանուր մակերես ունեցող հանրային սննդի օբյեկտի համար</t>
  </si>
  <si>
    <t xml:space="preserve">ոչ հիմնական շինությունների ներսում` </t>
  </si>
  <si>
    <t>14․</t>
  </si>
  <si>
    <t>Քաղաքային բնակավայրերում ավագանու որոշմամբ սահմանված տնային  կենդանիներ պահելու թույլտվության համար`  օրացույցային տարվա համար</t>
  </si>
  <si>
    <t>15․</t>
  </si>
  <si>
    <t>Ավագանու սահմանած կարգին ու պայմաններին համապատասխան՝ համայնքի վարչական տարածքում արտաքին գովազդ տեղադրելու թույլտվության համար, բացառությամբ բնակավայրերի սահմաններից դուրս գտնվող պետական նշանակության ավտոմոբիլային ճանապարհների օտարման շերտերում և պաշտպանական գոտիներում տեղադրվող գովազդների թույլտվությունների, յուրաքանչյուր ամիս մեկ քառակուսի մետրի համար՝</t>
  </si>
  <si>
    <t xml:space="preserve">ալկոհոլային սպիրտի պարունակությունը մինչև 20 ծավալային տոկոս արտադրանք գովազդող արտաքին գովազդի համար </t>
  </si>
  <si>
    <t xml:space="preserve">թունդ ալկոհոլային ( սպիրտի պարունակությունը 20 և ավելի ծավալային տոկոս)  արտադրանք գովազդող արտաքին գովազդի համար </t>
  </si>
  <si>
    <t>0</t>
  </si>
  <si>
    <t>1 500</t>
  </si>
  <si>
    <t>դատարկ գովազդային վահանակների համար՝ համայնքի վարչական տարածքում այլ արտաքին գովազդ տեղադրելու թուլտվության համար սահմանված տուրքի  25 % չափով</t>
  </si>
  <si>
    <t>375</t>
  </si>
  <si>
    <t>եթե արտաքին գովազդ տարածող գովազդակիրը տեղաբաշխել և տարածել է իր կազմակերպության գովազդը՝ համայնքի վարչական տարածքում այլ արտաքին գովազդ տեղադրելու թույլտվության համար սահմանված տուրքի 10% չափով</t>
  </si>
  <si>
    <t>150</t>
  </si>
  <si>
    <t xml:space="preserve"> Հայաստանի Հանրապետության համայնքների կամ համայնքների կազմում ընդգրկված բնակավայրերի խորհրդանիշները (զինանշանը, անվանումը) որպես օրենքով գրանցված ապրանքային նշան կամ ապրանքների արտադրության կամ աշխատանքների կատարման կամ ծառայությունների մատուցման գործընթացներում, ինչպես նաև ֆիրմային անվանումներում օգտագործելու թույլտվություն տրամադրելու համար՝ օրացուցային տարվա համար՝</t>
  </si>
  <si>
    <t>16․</t>
  </si>
  <si>
    <t>17․</t>
  </si>
  <si>
    <t>Համայնքի վարչական տարածքում մարդատար-տաքսու, (բացառությամբ երթուղային տաքսիների՝ միկրոավտոբուսների) ծառայություն իրականացնելու թուլյտվության համար՝ օրացույցային տարում յուրաքանչյուր մեքենայի համար՝</t>
  </si>
  <si>
    <t>18․</t>
  </si>
  <si>
    <t>Համայնքի վարչական տարածքում քաղաքացիական հոգեհանգստի (հրաժեշտի) ծիսակատարության ծառայությունների իրականացման և (կամ) մատուցման թույլտվության համար՝ օրացուցային տարվա համար`</t>
  </si>
  <si>
    <t>19․</t>
  </si>
  <si>
    <t>Համայնքի տարածքում մասնավոր գերեզմանատան շահագործման թույլտվության համար՝ օրացուցային տարվա համար`</t>
  </si>
  <si>
    <t>20․</t>
  </si>
  <si>
    <t>21․</t>
  </si>
  <si>
    <t>Համայնքի տարածքում սահմանափակման ենթակա ծառայության օբյեկտի գործունեության թույլտվության համար՝</t>
  </si>
  <si>
    <t xml:space="preserve"> «Առևտրի և ծառայությունների մասին» օրենքի 15.2-րդ հոդվածով սահմանված սահմանափակման ենթակա ծառայության օբյեկտների (բացառությամբ հեստապարային ակումբների) համար՝ օրացուցային տարվա համար`</t>
  </si>
  <si>
    <t>հեստապարային ակումբի համար՝ օրացուցային տարվա համար</t>
  </si>
  <si>
    <t>22․</t>
  </si>
  <si>
    <t>Համայնքի տարածքում հանրային սննդի ծառայություն մատուցող անձանց՝ տվյալ օբյեկտին հարակից ընդհանուր օգտագործման տարածքներում ամառային (մայիսի 1-ից հոկտեմբերի 31-ը ներառյալ) և ձմեռային (նոյեմբերի 1-ից ապրիլի 30-ը ներառյալ) սեզոններին հանրային սննդի ծառայության կազմակերպման թույլտվության համար՝ մեկ քառակուսի մետրի համար</t>
  </si>
  <si>
    <t>Իրավաբանական անձանց և անհատ ձեռնարկատերերին համայնքի վարչական տարածքում «Առևտրի և ծառայությունների մասին» Հայաստանի Հանրապետության օրենքով սահմանված՝ շրջիկ առևտրի կետի միջոցով վաճառքի կազմակերպման կամ ծառայության մատուցման թույլտվության համար՝ յուրաքանչյուր ամսվա համար</t>
  </si>
  <si>
    <t>15000</t>
  </si>
  <si>
    <t>15 000</t>
  </si>
  <si>
    <t>200 000</t>
  </si>
  <si>
    <t>60 000</t>
  </si>
  <si>
    <t>50 000</t>
  </si>
  <si>
    <t>75 000</t>
  </si>
  <si>
    <t>500 000</t>
  </si>
  <si>
    <t>400 000</t>
  </si>
  <si>
    <t xml:space="preserve">մինչև 10 001       </t>
  </si>
  <si>
    <t>13 001 մինչև  20 001</t>
  </si>
  <si>
    <t>10 001 մինչև 13 001</t>
  </si>
  <si>
    <t>20 001 մինչև  25 001</t>
  </si>
  <si>
    <t>25 001 մինչև 45 001</t>
  </si>
  <si>
    <t xml:space="preserve">45 001 մինչև 100 001       </t>
  </si>
  <si>
    <t xml:space="preserve">13 001 մինչև 20 001        </t>
  </si>
  <si>
    <t>20 001 մինչև 25 001</t>
  </si>
  <si>
    <t xml:space="preserve">25 001 մինչև  45 001       </t>
  </si>
  <si>
    <t xml:space="preserve">45 001 մինչև 100 001            </t>
  </si>
  <si>
    <t xml:space="preserve">5 000 մինչև 50 000   </t>
  </si>
  <si>
    <t>25 000 մինչև 100 000</t>
  </si>
  <si>
    <t>200 000 մինչև 500 000</t>
  </si>
  <si>
    <t xml:space="preserve">500 000 մինչև 1 000 000 </t>
  </si>
  <si>
    <t>250 000 մինչև 500 000</t>
  </si>
  <si>
    <t>100 000 մինչև 150 000</t>
  </si>
  <si>
    <t xml:space="preserve">մինչև 5 001  </t>
  </si>
  <si>
    <t xml:space="preserve">մինչև 10 001        </t>
  </si>
  <si>
    <t xml:space="preserve">մինչև 1 001 </t>
  </si>
  <si>
    <t xml:space="preserve">5 000 </t>
  </si>
  <si>
    <t xml:space="preserve">2 000 </t>
  </si>
  <si>
    <t xml:space="preserve">1 000 </t>
  </si>
  <si>
    <t xml:space="preserve">3 500 </t>
  </si>
  <si>
    <t xml:space="preserve">1 750 </t>
  </si>
  <si>
    <t xml:space="preserve">100 000 </t>
  </si>
  <si>
    <t xml:space="preserve">10 000 </t>
  </si>
  <si>
    <t xml:space="preserve">500 000 </t>
  </si>
  <si>
    <t xml:space="preserve">2 500 000 </t>
  </si>
  <si>
    <t xml:space="preserve">5 000 000 </t>
  </si>
  <si>
    <t xml:space="preserve">7 000 000 </t>
  </si>
  <si>
    <t xml:space="preserve">10 000 000 </t>
  </si>
  <si>
    <t xml:space="preserve">100 000  մինչև 300 000 </t>
  </si>
  <si>
    <t xml:space="preserve">20 000  մինչև 
50 000 </t>
  </si>
  <si>
    <t>Համայնքի վարչական տարածքում գոյություն ունեցող շենքերի և շինությունների վերակառուցման, վերականգնման, ուժեղացման, արդիականացման և բարեկարգման աշխատանքների (բացառությամբ Հայաստանի Հանրապետության օրենսդրությամբ սահմանված շինարարության թույլտվություն չպահանջվող դեպքերի) թույլտվության համար, եթե սահմանված կարգով հաստատված ճարտարապետաշինարարական նախագծով`</t>
  </si>
  <si>
    <t xml:space="preserve">1 001 մինչև 2 001 </t>
  </si>
  <si>
    <t xml:space="preserve">8 001 մինչև 15 001 </t>
  </si>
  <si>
    <t xml:space="preserve">15 001 մինչև 25 001 </t>
  </si>
  <si>
    <t xml:space="preserve">10 001 մինչև 15 001  </t>
  </si>
  <si>
    <t xml:space="preserve">5 001 մինչև 10 001 </t>
  </si>
  <si>
    <t xml:space="preserve">15 001 մինչև 20 001 </t>
  </si>
  <si>
    <t xml:space="preserve">20 001 մինչև 30 001  </t>
  </si>
  <si>
    <t xml:space="preserve">30 001 մինչև 50 001 </t>
  </si>
  <si>
    <t xml:space="preserve">2 001 մինչև 4 001     </t>
  </si>
  <si>
    <t xml:space="preserve">4 001 մինչև 8 001    </t>
  </si>
  <si>
    <t>375 000</t>
  </si>
  <si>
    <t>10 000</t>
  </si>
  <si>
    <t>1 875 000</t>
  </si>
  <si>
    <t>3 750 000</t>
  </si>
  <si>
    <t>5 250 000</t>
  </si>
  <si>
    <t>7 500 000</t>
  </si>
  <si>
    <t>20 000</t>
  </si>
  <si>
    <t>300 000</t>
  </si>
  <si>
    <t>30 000</t>
  </si>
  <si>
    <t>100 000</t>
  </si>
  <si>
    <t>Դրույքաչափը  համայնքի տարածքում (դրամ)</t>
  </si>
  <si>
    <t>Համայնքի գյուղական բնակավայրեր</t>
  </si>
  <si>
    <t>Հավելված N 2</t>
  </si>
  <si>
    <t>ՀՀ</t>
  </si>
  <si>
    <t>Տեղական վճարի տեսակը</t>
  </si>
  <si>
    <t>1.</t>
  </si>
  <si>
    <t>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 համայնքի մատուցած ծառայությունների դիմաց փոխհատուցման վճար</t>
  </si>
  <si>
    <t>հասարակական, արտադրական շինությունների համար</t>
  </si>
  <si>
    <t>բնակելի տան և դրա սպասարկման
շինությունների համար</t>
  </si>
  <si>
    <t xml:space="preserve">Ճարտարապետաշինարարական նախագծային փաստաթղթերով նախատեսված շինարարության թույլտվություն պահանջող, բոլոր շինարարական աշխատանքներն իրականացնելուց հետո շենքերի և շինությունների (այդ թվում` դրանց վերակառուցումը, վերականգնումը, ուժեղացումը, արդիականացումը, ընդլայնումն ու բարեկարգումը) կառուցման ավարտը ավարտական ակտով փաստագրման ձևակերպման համար՝ համայնքի մատուցած ծառայությունների դիմաց փոխհատուցման վճար
</t>
  </si>
  <si>
    <t>3 000</t>
  </si>
  <si>
    <t>3.</t>
  </si>
  <si>
    <t>ճարտարապետաշինարարական նախագծային փաստաթղթերով նախատեսված աշխատանքներն ավարտելուց հետո շահագործման թույլտվության ձևակերպման համար՝ համայնքի մատուցած ծառայությունների դիմաց փոխհատուցման վճար</t>
  </si>
  <si>
    <t>4.</t>
  </si>
  <si>
    <t>Համայնքի տնօրինության և օգտագործման ներքո գտնվող հողերը հատկացնելու, հետ վերցնելու և վարձակալության տրամադրելու դեպքերում փաստաթղթերի (փաթեթի) նախապատրաստման համար` համայնքի մատուցած ծառայությունների դիմաց փոխհատուցման վճար</t>
  </si>
  <si>
    <t>մինչև 1500 քմ մակերեսի համար</t>
  </si>
  <si>
    <t>2 000</t>
  </si>
  <si>
    <t>1500 քմ-ից մինչև 10 000 քմ մակերեսի համար</t>
  </si>
  <si>
    <t>10000 քմ-ից ավելի մակերեսի համար</t>
  </si>
  <si>
    <t>5.</t>
  </si>
  <si>
    <t xml:space="preserve"> Համայնքի կողմից կազմակերպվող մրցույթների և աճուրդների մասնակցության համար՝ համայնքի մատուցած ծառայությունների դիմաց փոխհատուցման վճար</t>
  </si>
  <si>
    <t>6.</t>
  </si>
  <si>
    <t>Համայնքի վարչական տարածքում տոնավաճառներին (վերնիսաժներին) մասնակցելու համար՝ համայնքի մատուցած ծառայությունների դիմաց փոխհատուցման վճար</t>
  </si>
  <si>
    <t>7.</t>
  </si>
  <si>
    <t>Համայնքի կողմից աղբահանության աշխատանքների կազմակերպման համար</t>
  </si>
  <si>
    <t>ըստ հաշվառված անձանց քանակի՝ համայնքում անձնագրային հաշվառման կանոններով ըստ հասցեի հաշվառում ունեցող և (կամ) բնակվող յուրաքանչյուր բնակչի համար՝ օրացուցային ամսվա համար</t>
  </si>
  <si>
    <t>ըստ բնակելի շինության կամ բնակարանի ընդհանուր մակերեսի` մեկ քառակուսի մակերեսի համար՝ օրացուցային ամսվա համար</t>
  </si>
  <si>
    <t>8․</t>
  </si>
  <si>
    <t>Ոչ բնակելի նպատակային նշանակության շենքերում և (կամ) շինություններում աղբահանության վճարը սահմանվում է ըստ շինության ընդհանուր մակերեսի հետևյալ դրույքաչափերով</t>
  </si>
  <si>
    <t>առևտրի, հանրային սննդի և կենցաղային ծառայությունների մատուցման շենքերի և շինությունների մասով մեկ քառակուսի մետր մակերեսի համար՝ օրացուցային ամսվա համար</t>
  </si>
  <si>
    <t>հյուրանոցային տնտեսության օբյեկտների, տրանսպորտի բոլոր տիպերի կայարանների (ավտոկայանների, օդանավակայանների,երկաթուղային կայարանների), հանգստյան տների, բազաների ու ճամբարների, սպորտի համար նախատեսված շենքերի և շինությունների մասով` մասով մեկ քառակուսի մետր մակերեսի համար՝ օրացուցային ամսվա համար</t>
  </si>
  <si>
    <t>արտադրական` արդյունաբերական և գյուղատնտեսական նշանակության շենքերի և շինությունների մասով (այդ թվում` ավտոկայանատեղի)` մեկ քառակուսի մետր մակերեսի համար՝ օրացուցային ամսվա համար</t>
  </si>
  <si>
    <t>գիտական, կրթական և ուսումնական նշանակության, սոցիալական ապահովության, մշակույթի, արվեստի, կրոնական, պաշտամունքային, քաղաքացիական պաշտշանության համար նախատեսված շենքերի և շինությունների մասով` մեկ քառակուսի մետր մակերեսի համար՝ օրացուցային ամսվա համար</t>
  </si>
  <si>
    <t>զորանոցների մասով` մեկ քառակուսի մետր մակերեսի համար՝ օրացուցային ամսվա համար</t>
  </si>
  <si>
    <t>վարչակառավարչական, ֆինանսական, կապի, ինչպես նաև առողջապահության համարր նախատեսված շենքերի և շինությեւնների մասով` մեկ քառակուսի մետր մակերեսի համար՝ օրացուցային ամսվա համար</t>
  </si>
  <si>
    <t>9․</t>
  </si>
  <si>
    <t xml:space="preserve"> Շինություններում, որտեղ իրականացվում է մեկից ավելի առանձնացված, ինչպես նաև տարբերակված տնտեսական գործունեություն, աղբահանության վճարը հաշվարկվում է յուրաքանչյուր հատվածի համար՝ ըստ տվյալ հատվածում իրականացվող գործունեության տեսակի, համաձայն սույն հավելվածի 8-րդ կետով սահմանված դրույքաչափերի, եթե աղբահանության վճար վճարելու պարտավորություն ունեցող անձը դրա մասին գրավոր տեղեկացնում է համայնքի ղեկավարին՝ կցելով նշված հատվածների մակերեսների նշումով սխեման, իսկ համայնքի ղեկավարին չտեղեկացնելու դեպքում հաշվարկվում է «Աղբահանության և սանիտարական մաքրման մասին» ՀՀ օրենքի 14-րդ հոդվածի 1-ին մասի 1-5-րդ կետերով սահմանված առավել բարձր դրույքաչափով</t>
  </si>
  <si>
    <t>10․</t>
  </si>
  <si>
    <t xml:space="preserve"> Շինություններում (այդ թվում՝ առանձնացված, ինչպես նաև տարբերակված տնտեսական գործունեության համար նախատեսված շինությունների առանձին հատվածներում), որտեղ որևէ գործունեություն մշտապես կամ ժամանակավորապես չի իրականացվում, աղբահանության վճար չի հաշվարկվում, եթե շինությունում մշտապես կամ ժամանակավորապես որևէ գործունեություն չիրականացնելու վերաբերյալ աղբահանության վճար վճարելու պարտավորություն ունեցող անձը դրա մասին տեղեկացնում է համայնքի ղեկավարին, իսկ համայնքի ղեկավարին չտեղեկացնելու դեպքում հաշվարկվում է սույն հավելվածի 8-րդ կետով սահմանված դրույքաչափով</t>
  </si>
  <si>
    <t xml:space="preserve"> Շենքերից և շինություններից դուրս գտնվող առևտրի և հանրային սննդի օբյեկտների, ծառայությունների մատուցման վայրերի մասով՝ մեկ քառակուսի մետր մակերեսի համար՝ օրացուցային ամսվա համար</t>
  </si>
  <si>
    <t>Շենքերից և շինություններից դուրս գտնվող առևտրի և հանրային սննդի օբյեկտների, կենցաղային ծառայությունների մատուցման վայրերում, որտեղ որևէ գործունեություն մշտապես կամ ժամանակավորապես չի իրականացվում, աղբահանության վճար չի հաշվարկվում, եթե շենքերից և շինություններից դուրս գտնվող առևտրի և հանրային սննդի օբյեկտների, ծառայությունների մատուցման վայրերում մշտապես կամ ժամանակավորապես որևէ գործունեություն չիրականացնելու վերաբերյալ աղբահանության վճար վճարելու պարտավորություն ունեցող անձը դրա մասին տեղեկացնում է համայնքի ղեկավարին</t>
  </si>
  <si>
    <t>Ոչ բնակելի նպատակային նշանակության առնվազն 1000 քմ ընդհանուր մակերես զբաղեցնող շենքերում և (կամ) շինություններում և շենքերից ու շինություններից դուրս գտնվող առևտրի և հանրային սննդի օբյեկտների, ծառայությունների մատուցման վայրերի վերաբերյալ սույն հավելվածի 8-րդ կետով և 11-րդ կետով սահմանված դրույքաչափերի հետ անհամաձայնության դեպքում աղբահանության վճարը սահմանվում է</t>
  </si>
  <si>
    <t>ըստ ծավալի` մեկ խորանարդ մետր աղբի համար</t>
  </si>
  <si>
    <t>ըստ զանգվածի` մեկ տոննա աղբի համար</t>
  </si>
  <si>
    <t>Աղբահանության վճար վճարողներին շինարարական և խոշոր եզրաչափի աղբի ինքնուրույն հավաքման և փոխադրման թույլտվության համար</t>
  </si>
  <si>
    <t>1 000</t>
  </si>
  <si>
    <t xml:space="preserve"> Համայնքի կողմից կառավարվող բազմաբնակարան շենքերի ընդհանուր բաժնային սեփականության պահպանման պարտադիր նորմերի կատարման համար՝ համայնքի կողմից կամ համայնքի պատվերով մատուցված ծառայությունների դիմաց փոխհատուցման վճար՝ ամսական</t>
  </si>
  <si>
    <t>Համայնքի վարչական տարածքում անշարժ գույքի հասցեի տրամադրման համար (այդ թվում` նոր հասցեի տրամադրում, ինչպես նաև հասցեների ճշտում և փոփոխում)՝ համայնքի մատուցված ծառայությունների դիմաց՝ փոխհատուցման վճար</t>
  </si>
  <si>
    <t>500</t>
  </si>
  <si>
    <t>Համայնքի տարածքում պետական իշխանության մարմինների սպասարկման գրասենյակների գործառույթներից բխող՝ համայնքի կողմից տրամադրվող ծառայությունների դիմաց փոխհատուցման վճարի չափով;</t>
  </si>
  <si>
    <t xml:space="preserve">Համայնքապետարանի աշխատակազմի արխիվից փաստաթղթերի պատճեններ տրամադրելու համար փոխհատուցման վճար` մեկ փաստաթղթի համար </t>
  </si>
  <si>
    <t>Կենդանիների հիվանդությունների բուժման, կանխարգելման հարցերով խորհրդատվություն</t>
  </si>
  <si>
    <t xml:space="preserve">Ծննդօգնություն
</t>
  </si>
  <si>
    <t>թեթև միջամտություն</t>
  </si>
  <si>
    <t>ծանր միջամտություն</t>
  </si>
  <si>
    <t>4 000</t>
  </si>
  <si>
    <t>մանր եղջերավոր անասուններ /1 գլուխ/</t>
  </si>
  <si>
    <t>խոշոր եղջերավոր անասուններ  /1 գլուխ/</t>
  </si>
  <si>
    <t>9)</t>
  </si>
  <si>
    <t>ըստ ջրաչափի ցուցմունքի</t>
  </si>
  <si>
    <t xml:space="preserve">Իրավաբանական անձանց՝ 1 խմ ծախսած ջրի դիմաց </t>
  </si>
  <si>
    <t>Վայք  համայնքի ավագանու</t>
  </si>
  <si>
    <t>ՎԱՅՔ ՀԱՄԱՅՆՔԻ ՏԱՐԱԾՔՈՒՄ 2025 ԹՎԱԿԱՆԻ ՀԱՄԱՐ ՏԵՂԱԿԱՆ ՎՃԱՐՆԵՐԻ ՏԵՍԱԿՆԵՐՆ ՈՒ ԴՐՈՒՅՔԱՉԱՓԵՐԸ</t>
  </si>
  <si>
    <t>Վայք քաղաքային բնակավայր</t>
  </si>
  <si>
    <t>Զառիթափ
բնակավայրում`
 3 500 դրամ</t>
  </si>
  <si>
    <t>Համայնքային ենթակայությամբ գործող Վայքի արվեստի  դպրոց ՀՈԱԿ-ի (արտադպրոցական դաստիարակության հաստատություն) ծառայություններից օգտվելու համար</t>
  </si>
  <si>
    <t>Համայնքային ենթակայությամբ գործող Վայքի մանկապատանեկան մարզադպրոց ՀՈԱԿ-ի (արտադպրոցական դաստիարակության հաստատություններ) ծառայություններից օգտվելու համար</t>
  </si>
  <si>
    <t>Համայնքային ենթակայությամբ գործող  Վայքի մանկապատանեկան ստեղծագործական կենտրոն ՀՈԱԿ-ների (արտադպրոցական դաստիարակության հաստատություններ) ծառայություններից օգտվելու համար</t>
  </si>
  <si>
    <t>100</t>
  </si>
  <si>
    <t>23.</t>
  </si>
  <si>
    <t>Համայնքի Ազատեկ բնակավայրերում խմելու ջրի սակագինը սահմանել</t>
  </si>
  <si>
    <t>20000</t>
  </si>
  <si>
    <t>30000</t>
  </si>
  <si>
    <t>25000</t>
  </si>
  <si>
    <t>10000</t>
  </si>
  <si>
    <t>Հավելված 1</t>
  </si>
  <si>
    <t>Օրենքով 
սահմանված
 դրույքաչափը
(դրամ)</t>
  </si>
  <si>
    <t>Դրույքաչափը համայնքի տարածքում
 (դրամ)</t>
  </si>
  <si>
    <t>Ֆիզիկական անձանց՝ 1 խմ ծախսած ջրի դիմաց</t>
  </si>
  <si>
    <t>Համայնքի վարչական տարածքում համայնքապետարանի սեփականություն հանդիսացող հենասյունների (ստորգետնյա ուղիների) վարձակալության վճար յուրաքանչյուր ամսվա համարˋ</t>
  </si>
  <si>
    <t>20</t>
  </si>
  <si>
    <t>Հենասյուների վարձակալություն 1 հենասյան համար (կապի մալուխների անցկացման դեպքում)`</t>
  </si>
  <si>
    <t>4000</t>
  </si>
  <si>
    <t>Մարտարվեստներ</t>
  </si>
  <si>
    <t>3000</t>
  </si>
  <si>
    <t xml:space="preserve">10 000  մինչև  20 000 </t>
  </si>
  <si>
    <t>8.</t>
  </si>
  <si>
    <t>9.</t>
  </si>
  <si>
    <t>10.</t>
  </si>
  <si>
    <t>5000</t>
  </si>
  <si>
    <t>0,5/0,5</t>
  </si>
  <si>
    <t>45 000</t>
  </si>
  <si>
    <t>1 000 000                 (3000 քմ-ը գերազանցող մինչև յուրաքանչյուր 3000 քմ-ի համար)</t>
  </si>
  <si>
    <t>120 000</t>
  </si>
  <si>
    <t>4 000 000</t>
  </si>
  <si>
    <t>1/1</t>
  </si>
  <si>
    <t>0,75/0,5</t>
  </si>
  <si>
    <t>1/0,5</t>
  </si>
  <si>
    <t>0,75/0,75</t>
  </si>
  <si>
    <t>1,0/0,5</t>
  </si>
  <si>
    <t>250 000</t>
  </si>
  <si>
    <t>1 250 000</t>
  </si>
  <si>
    <t>2 500 000</t>
  </si>
  <si>
    <t>3 500000</t>
  </si>
  <si>
    <t>5 000 000</t>
  </si>
  <si>
    <t xml:space="preserve">Կիրառվող գործակիցը
Քաղաք/
գյուղ
</t>
  </si>
  <si>
    <r>
      <t xml:space="preserve">Սույն կետի 1-ին ենթակետով չնախատեսված և Կառավարության սահմանած ցանկում ընդգրկված` սահմանամերձ բնակավայրերի տարածքում կառուցվող շենքերի և շինությունների համար`
</t>
    </r>
    <r>
      <rPr>
        <b/>
        <u/>
        <sz val="10"/>
        <rFont val="GHEA Grapalat"/>
        <family val="3"/>
      </rPr>
      <t>(Բարձրունի, Խնձորուտ, Նոր Ազնաբերդ, Սերս, Մարտիրոս, Գոմք,)</t>
    </r>
  </si>
  <si>
    <t xml:space="preserve">ՀԱՄԱՅՆՔԱՅԻՆ ՈՉ ԱՌԵՎՏՐԱՅԻՆ ԿԱԶՄԱԿԵՐՊՈՒԹՅՈՒՆՆԵՐՈՒՄ ՈՒՍՄԱՆ </t>
  </si>
  <si>
    <t xml:space="preserve">ՎԱՐՁԻ ԵՎ ԾՆՈՂԱԿԱՆ ՎՃԱՐՆԵՐԻ ԱՐՏՈՆՈՒԹՅՈՒՆՆԵՐԸ </t>
  </si>
  <si>
    <t>Հ/Հ</t>
  </si>
  <si>
    <t>Մասնագիտության անվանումը</t>
  </si>
  <si>
    <t>Արտոնություն</t>
  </si>
  <si>
    <t>Միջազգային և հանրապետական մրցույթներում դափնեկրի համար</t>
  </si>
  <si>
    <t>Երկկողմանի ծնողազուրկ երեխաների համար</t>
  </si>
  <si>
    <t>Հաշմանդամության կարգ ունեցող երեխայի համար</t>
  </si>
  <si>
    <t>ՀՀ Զինված ուժերում, արցախյան պատերազմներում զոհված և անհայտ բացակայող համարվող զինծառայողների երեխաներ</t>
  </si>
  <si>
    <t>Նույն ընտանիքից 3 և ավելի  երեխաների համար</t>
  </si>
  <si>
    <t>Միաժամանակ 2 խմբում ընդգրկված երեխայի համար</t>
  </si>
  <si>
    <t>Նույն ընտանիքից 2 երեխաների համար</t>
  </si>
  <si>
    <t>անվճար</t>
  </si>
  <si>
    <t>1-ը` անվճար</t>
  </si>
  <si>
    <t>1-ը` 50 %</t>
  </si>
  <si>
    <t>Հավելված 3</t>
  </si>
  <si>
    <t>2. ՎԱՅՔ ՀԱՄԱՅՆՔԻ ՆԱԽԱԴՊՐՈՑԱԿԱՆ ՈՒՍՈՒՄՆԱԿԱՆ ՀԱՍՏԱՏՈՒԹՅՈՒՆՆԵՐԻ ՀԱՄԱՐ</t>
  </si>
  <si>
    <t xml:space="preserve"> Արցախից տեղահանված ընտանիքների երեխաներ</t>
  </si>
  <si>
    <t>Նպաստառու ընտանիքների երեխաներ</t>
  </si>
  <si>
    <t>Անվանում</t>
  </si>
  <si>
    <t xml:space="preserve">Արտոնություն </t>
  </si>
  <si>
    <t>3. «ՄԱՆԿԱՊԱՏԱՆԵԿԱՆ ՍՏԵՂԾԱԳՈՐԾԱԿԱՆ ԿԵՆՏՐՈՆ»</t>
  </si>
  <si>
    <t>ՀՀ Զինված ուժերում, Արցախյան պատերազմներում զոհված և անհայտ բացակայող համարվող զինծառայողների երեխաներ</t>
  </si>
  <si>
    <t>Աշխատակազմի քարտուղար`                                  Ա. Ն. Ղազարյան</t>
  </si>
  <si>
    <t>Ստորգետնյա ուղղիների վարձակալություն  (կապի մալուխների անցկացման դեպքում)` յուրաքանչյուր 100մ-ի համար</t>
  </si>
  <si>
    <t xml:space="preserve">2025 թվականի հունվարի 31-ի թիվ 04-Ն որոշման  </t>
  </si>
  <si>
    <t>1500</t>
  </si>
  <si>
    <t xml:space="preserve">Վայք քաղաքային բնակավայր
(13-րդ գոտի,գգ.2.0) </t>
  </si>
  <si>
    <t>Գյուղական
բնակավայրեր 
(18-20-րդ գոտի,գգ 1.0)</t>
  </si>
  <si>
    <t>60 000 
(13-րդ գոտի)</t>
  </si>
  <si>
    <t>0,75/1</t>
  </si>
  <si>
    <t>30 000 
(18 -ից 20-րդ գոտի)</t>
  </si>
  <si>
    <t>200 000 
(13-րդ գոտի)</t>
  </si>
  <si>
    <t>200 000 
(18 -ից 20-րդ գոտի)</t>
  </si>
  <si>
    <t>100 000 
(18 -ից 20-րդ գոտի)</t>
  </si>
  <si>
    <t>400 000 
(13-րդ գոտի)</t>
  </si>
  <si>
    <t>1 000 000                 (3000 քմ-ը գերազանցող մինչև յուրաքանչյուր 3000 քմ-ի համար, 18-20-րդ գոտիներ)</t>
  </si>
  <si>
    <t xml:space="preserve">2 000 000                    (3000 քմ-ը գերազանցող մինչև յուրաքանչյուր 3000 քմ-ի համար, 13-րդ գոտի)՝  </t>
  </si>
  <si>
    <t xml:space="preserve">2 000 000                    (3000 քմ-ը գերազանցող մինչև յուրաքանչյուր 3000 քմ-ի համար)՝  </t>
  </si>
  <si>
    <t>10 000 
(13-րդ գոտի)</t>
  </si>
  <si>
    <t>10 000
(18 -ից 20-րդ գոտի)</t>
  </si>
  <si>
    <t>5 000
(18 -ից 20-րդ գոտի)</t>
  </si>
  <si>
    <t>20 000 
(13-րդ գոտի)</t>
  </si>
  <si>
    <t>60 000
(18 -ից 20-րդ գոտի)</t>
  </si>
  <si>
    <t>120 000 
(13-րդ գոտի)</t>
  </si>
  <si>
    <t>400 000
(18 -ից 20-րդ գոտի)</t>
  </si>
  <si>
    <t>200 000
(18 -ից 20-րդ գոտի)</t>
  </si>
  <si>
    <t>800 000</t>
  </si>
  <si>
    <t>400 0000</t>
  </si>
  <si>
    <t>800 000 
(13-րդ գոտի)</t>
  </si>
  <si>
    <t>4 000 000 
(13-րդ գոտի)</t>
  </si>
  <si>
    <t>2 000 000
(18 -ից 20-րդ գոտի)</t>
  </si>
  <si>
    <t>2 000 000</t>
  </si>
  <si>
    <t>ՀՀ Վայոց Ձոր մարզի</t>
  </si>
  <si>
    <t>ՀՀ Վայոց ձորի մարզի</t>
  </si>
  <si>
    <t>ՀՀ Վայոց ձորի մարզի Վայք Համայնքի ավագանու</t>
  </si>
  <si>
    <t>1 ՎԱՅՔ ՀԱՄԱՅՆՔԻ «ԽԱՉԱՏՈՒՐ ՆԵՐՍԻՍՅԱՆԻ ԱՆՎԱՆ ԱՐՎԵՍՏԻ ԴՊՐՈՑ»</t>
  </si>
  <si>
    <t>Համայնքի վարչական տարածքում գտնվող խանութներում, կրպակներում, հեղուկ վառելիքի կամ սեղմված բնական կամ հեղուկացված նավթային կամ ածխաջրածնային գազերի մանրածախ առևտրի կետերում, ավտոլվացման կետերում, ավտոմեքենաների տեխնիկական սպասարկման և նորոգման ծառայության օբյեկտներում տնտեսավարողի գործունեության յուրաքանչյուր վայրում տեխնիկական հեղուկների վաճառքի թույլտվության համար` օրացուցային տարվա համար</t>
  </si>
  <si>
    <t>31-ը հունվարի 2025 թվականի թիվ 04-Ն որոշման</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</si>
</sst>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0_);_(* \(#,##0.0\);_(* &quot;-&quot;??_);_(@_)"/>
  </numFmts>
  <fonts count="36" x14ac:knownFonts="1">
    <font>
      <sz val="11"/>
      <color theme="1"/>
      <name val="Calibri"/>
      <family val="2"/>
      <scheme val="minor"/>
    </font>
    <font>
      <sz val="10"/>
      <name val="Arial"/>
      <family val="2"/>
      <charset val="204"/>
    </font>
    <font>
      <sz val="12"/>
      <color theme="1"/>
      <name val="GHEA Grapalat"/>
      <family val="3"/>
    </font>
    <font>
      <sz val="10"/>
      <color theme="1"/>
      <name val="GHEA Grapalat"/>
      <family val="3"/>
    </font>
    <font>
      <b/>
      <sz val="12"/>
      <name val="GHEA Grapalat"/>
      <family val="3"/>
    </font>
    <font>
      <sz val="12"/>
      <name val="GHEA Grapalat"/>
      <family val="3"/>
    </font>
    <font>
      <sz val="10"/>
      <name val="GHEA Grapalat"/>
      <family val="3"/>
    </font>
    <font>
      <sz val="10.5"/>
      <color rgb="FF000000"/>
      <name val="GHEA Grapalat"/>
      <family val="3"/>
    </font>
    <font>
      <sz val="16"/>
      <name val="GHEA Grapalat"/>
      <family val="3"/>
    </font>
    <font>
      <b/>
      <sz val="11"/>
      <name val="GHEA Grapalat"/>
      <family val="3"/>
    </font>
    <font>
      <sz val="11"/>
      <name val="GHEA Grapalat"/>
      <family val="3"/>
    </font>
    <font>
      <b/>
      <sz val="11"/>
      <color rgb="FF000000"/>
      <name val="GHEA Grapalat"/>
      <family val="3"/>
    </font>
    <font>
      <sz val="11"/>
      <color rgb="FF000000"/>
      <name val="GHEA Grapalat"/>
      <family val="3"/>
    </font>
    <font>
      <b/>
      <sz val="12"/>
      <color theme="1"/>
      <name val="GHEA Grapalat"/>
      <family val="3"/>
    </font>
    <font>
      <i/>
      <sz val="10"/>
      <name val="GHEA Grapalat"/>
      <family val="3"/>
    </font>
    <font>
      <b/>
      <i/>
      <sz val="10"/>
      <name val="GHEA Grapalat"/>
      <family val="3"/>
    </font>
    <font>
      <sz val="8"/>
      <color rgb="FF000000"/>
      <name val="GHEA Grapalat"/>
      <family val="3"/>
    </font>
    <font>
      <sz val="11"/>
      <color theme="1"/>
      <name val="GHEA Grapalat"/>
      <family val="3"/>
    </font>
    <font>
      <b/>
      <sz val="10"/>
      <name val="GHEA Grapalat"/>
      <family val="3"/>
    </font>
    <font>
      <b/>
      <sz val="10.5"/>
      <color rgb="FF000000"/>
      <name val="GHEA Grapalat"/>
      <family val="3"/>
    </font>
    <font>
      <i/>
      <sz val="11"/>
      <color rgb="FF000000"/>
      <name val="GHEA Grapalat"/>
      <family val="3"/>
    </font>
    <font>
      <b/>
      <sz val="10.5"/>
      <name val="GHEA Grapalat"/>
      <family val="3"/>
    </font>
    <font>
      <sz val="10"/>
      <color indexed="8"/>
      <name val="GHEA Grapalat"/>
      <family val="3"/>
    </font>
    <font>
      <b/>
      <sz val="14"/>
      <name val="GHEA Grapalat"/>
      <family val="3"/>
    </font>
    <font>
      <sz val="12"/>
      <color indexed="8"/>
      <name val="GHEA Grapalat"/>
      <family val="3"/>
    </font>
    <font>
      <b/>
      <i/>
      <sz val="11"/>
      <color indexed="8"/>
      <name val="GHEA Grapalat"/>
      <family val="3"/>
    </font>
    <font>
      <sz val="10"/>
      <color rgb="FF000000"/>
      <name val="GHEA Grapalat"/>
      <family val="3"/>
    </font>
    <font>
      <sz val="9.5"/>
      <name val="GHEA Grapalat"/>
      <family val="3"/>
    </font>
    <font>
      <b/>
      <i/>
      <sz val="9.5"/>
      <name val="GHEA Grapalat"/>
      <family val="3"/>
    </font>
    <font>
      <i/>
      <sz val="9.5"/>
      <name val="GHEA Grapalat"/>
      <family val="3"/>
    </font>
    <font>
      <b/>
      <sz val="9.5"/>
      <name val="GHEA Grapalat"/>
      <family val="3"/>
    </font>
    <font>
      <b/>
      <sz val="11"/>
      <color theme="1"/>
      <name val="GHEA Grapalat"/>
      <family val="3"/>
    </font>
    <font>
      <sz val="8"/>
      <name val="GHEA Grapalat"/>
      <family val="3"/>
    </font>
    <font>
      <b/>
      <u/>
      <sz val="10"/>
      <name val="GHEA Grapalat"/>
      <family val="3"/>
    </font>
    <font>
      <b/>
      <sz val="10"/>
      <color theme="1"/>
      <name val="GHEA Grapalat"/>
      <family val="3"/>
    </font>
    <font>
      <b/>
      <sz val="12"/>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164" fontId="1" fillId="0" borderId="0" applyFont="0" applyFill="0" applyBorder="0" applyAlignment="0" applyProtection="0"/>
  </cellStyleXfs>
  <cellXfs count="148">
    <xf numFmtId="0" fontId="0" fillId="0" borderId="0" xfId="0"/>
    <xf numFmtId="0" fontId="2" fillId="0" borderId="0" xfId="0" applyFont="1"/>
    <xf numFmtId="0" fontId="5" fillId="0" borderId="0" xfId="0" applyFont="1"/>
    <xf numFmtId="0" fontId="17" fillId="0" borderId="0" xfId="0" applyFont="1"/>
    <xf numFmtId="0" fontId="3" fillId="0" borderId="0" xfId="0" applyFont="1" applyAlignment="1">
      <alignment wrapText="1"/>
    </xf>
    <xf numFmtId="0" fontId="10" fillId="0" borderId="2" xfId="0" applyFont="1" applyBorder="1" applyAlignment="1">
      <alignment horizontal="center" vertical="center" wrapText="1" readingOrder="1"/>
    </xf>
    <xf numFmtId="0" fontId="11" fillId="0" borderId="2" xfId="0" applyFont="1" applyBorder="1" applyAlignment="1">
      <alignment vertical="center" wrapText="1"/>
    </xf>
    <xf numFmtId="0" fontId="7" fillId="0" borderId="2" xfId="0" applyFont="1" applyBorder="1" applyAlignment="1">
      <alignment vertical="center" wrapText="1"/>
    </xf>
    <xf numFmtId="49" fontId="15" fillId="0" borderId="2" xfId="0" applyNumberFormat="1" applyFont="1" applyBorder="1" applyAlignment="1">
      <alignment horizontal="left" vertical="center"/>
    </xf>
    <xf numFmtId="49" fontId="6" fillId="0" borderId="6" xfId="0" applyNumberFormat="1" applyFont="1" applyBorder="1" applyAlignment="1">
      <alignment horizontal="center" vertical="center" wrapText="1"/>
    </xf>
    <xf numFmtId="49" fontId="18" fillId="0" borderId="6" xfId="0" applyNumberFormat="1" applyFont="1" applyBorder="1" applyAlignment="1">
      <alignment horizontal="center" vertical="center" wrapText="1"/>
    </xf>
    <xf numFmtId="0" fontId="14" fillId="0" borderId="3" xfId="0" applyFont="1" applyBorder="1" applyAlignment="1">
      <alignment horizontal="center" vertical="center" wrapText="1"/>
    </xf>
    <xf numFmtId="49" fontId="15" fillId="0" borderId="3" xfId="0" applyNumberFormat="1" applyFont="1" applyBorder="1" applyAlignment="1">
      <alignment horizontal="left" vertical="justify"/>
    </xf>
    <xf numFmtId="0" fontId="6" fillId="0" borderId="0" xfId="0" applyFont="1"/>
    <xf numFmtId="0" fontId="12" fillId="0" borderId="2" xfId="0" applyFont="1" applyBorder="1" applyAlignment="1">
      <alignment vertical="center" wrapText="1"/>
    </xf>
    <xf numFmtId="0" fontId="7" fillId="0" borderId="2" xfId="0" applyFont="1" applyBorder="1" applyAlignment="1">
      <alignment horizontal="right" vertical="center" wrapText="1"/>
    </xf>
    <xf numFmtId="0" fontId="9" fillId="0" borderId="7" xfId="0" applyFont="1" applyBorder="1" applyAlignment="1">
      <alignment horizontal="center" vertical="center" wrapText="1"/>
    </xf>
    <xf numFmtId="0" fontId="18" fillId="0" borderId="3" xfId="0" applyFont="1" applyBorder="1" applyAlignment="1">
      <alignment horizontal="left" vertical="center" wrapText="1"/>
    </xf>
    <xf numFmtId="49" fontId="18"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19" fillId="0" borderId="2" xfId="0" applyFont="1" applyBorder="1" applyAlignment="1">
      <alignment horizontal="center" vertical="center" wrapText="1"/>
    </xf>
    <xf numFmtId="49" fontId="18" fillId="0" borderId="3" xfId="0" applyNumberFormat="1" applyFont="1" applyBorder="1" applyAlignment="1">
      <alignment horizontal="center" vertical="center" wrapText="1"/>
    </xf>
    <xf numFmtId="49" fontId="15" fillId="0" borderId="3" xfId="0" applyNumberFormat="1" applyFont="1" applyBorder="1" applyAlignment="1">
      <alignment horizontal="left" vertical="center" wrapText="1"/>
    </xf>
    <xf numFmtId="49" fontId="4" fillId="0" borderId="0" xfId="0" applyNumberFormat="1" applyFont="1" applyAlignment="1">
      <alignment vertical="center" wrapText="1"/>
    </xf>
    <xf numFmtId="0" fontId="19" fillId="0" borderId="2" xfId="0" applyFont="1" applyBorder="1" applyAlignment="1">
      <alignment vertical="center" wrapText="1"/>
    </xf>
    <xf numFmtId="49" fontId="15" fillId="0" borderId="2" xfId="0" applyNumberFormat="1" applyFont="1" applyBorder="1" applyAlignment="1">
      <alignment horizontal="left" vertical="center" wrapText="1"/>
    </xf>
    <xf numFmtId="49" fontId="10" fillId="0" borderId="2" xfId="0" applyNumberFormat="1" applyFont="1" applyBorder="1" applyAlignment="1">
      <alignment horizontal="left" vertical="justify"/>
    </xf>
    <xf numFmtId="49" fontId="10" fillId="0" borderId="2" xfId="0" applyNumberFormat="1" applyFont="1" applyBorder="1"/>
    <xf numFmtId="49" fontId="18" fillId="0" borderId="2" xfId="0" applyNumberFormat="1" applyFont="1" applyBorder="1" applyAlignment="1">
      <alignment horizontal="center" wrapText="1"/>
    </xf>
    <xf numFmtId="0" fontId="18" fillId="0" borderId="2" xfId="0" applyFont="1" applyBorder="1" applyAlignment="1">
      <alignment horizontal="center" vertical="center" wrapText="1"/>
    </xf>
    <xf numFmtId="0" fontId="6" fillId="0" borderId="3" xfId="0" applyFont="1" applyBorder="1" applyAlignment="1">
      <alignment horizontal="center" vertical="center" wrapText="1"/>
    </xf>
    <xf numFmtId="11" fontId="18" fillId="0" borderId="3" xfId="0" applyNumberFormat="1" applyFont="1" applyBorder="1" applyAlignment="1">
      <alignment horizontal="left" vertical="center" wrapText="1"/>
    </xf>
    <xf numFmtId="11" fontId="18" fillId="0" borderId="4" xfId="0" applyNumberFormat="1" applyFont="1" applyBorder="1" applyAlignment="1">
      <alignment horizontal="left" vertical="center" wrapText="1"/>
    </xf>
    <xf numFmtId="0" fontId="8" fillId="0" borderId="0" xfId="0" applyFont="1"/>
    <xf numFmtId="11" fontId="18" fillId="0" borderId="2" xfId="0" applyNumberFormat="1" applyFont="1" applyBorder="1" applyAlignment="1">
      <alignment horizontal="left" vertical="center" wrapText="1"/>
    </xf>
    <xf numFmtId="49" fontId="6" fillId="0" borderId="2" xfId="0" applyNumberFormat="1" applyFont="1" applyBorder="1" applyAlignment="1">
      <alignment horizontal="center" vertical="center" wrapText="1"/>
    </xf>
    <xf numFmtId="0" fontId="18" fillId="0" borderId="3" xfId="0" applyFont="1" applyBorder="1" applyAlignment="1">
      <alignment horizontal="center" vertical="center" wrapText="1"/>
    </xf>
    <xf numFmtId="49" fontId="15" fillId="0" borderId="2" xfId="0" applyNumberFormat="1" applyFont="1" applyBorder="1" applyAlignment="1">
      <alignment horizontal="center" vertical="center"/>
    </xf>
    <xf numFmtId="0" fontId="20" fillId="0" borderId="2" xfId="0" applyFont="1" applyBorder="1" applyAlignment="1">
      <alignment horizontal="center" vertical="center" wrapText="1"/>
    </xf>
    <xf numFmtId="0" fontId="5" fillId="0" borderId="0" xfId="0" applyFont="1" applyAlignment="1">
      <alignment horizontal="center" vertical="center"/>
    </xf>
    <xf numFmtId="49" fontId="9" fillId="0" borderId="6" xfId="0" applyNumberFormat="1" applyFont="1" applyBorder="1" applyAlignment="1">
      <alignment horizontal="center" vertical="center" wrapText="1"/>
    </xf>
    <xf numFmtId="0" fontId="2" fillId="0" borderId="0" xfId="0" applyFont="1" applyAlignment="1">
      <alignment horizontal="right"/>
    </xf>
    <xf numFmtId="0" fontId="15" fillId="2" borderId="2" xfId="0" applyFont="1" applyFill="1" applyBorder="1" applyAlignment="1">
      <alignment horizontal="center" vertical="center" wrapText="1"/>
    </xf>
    <xf numFmtId="49" fontId="18" fillId="2" borderId="8" xfId="0" applyNumberFormat="1" applyFont="1" applyFill="1" applyBorder="1" applyAlignment="1">
      <alignment horizontal="left" vertical="center" wrapText="1"/>
    </xf>
    <xf numFmtId="49" fontId="6" fillId="2" borderId="6" xfId="0" applyNumberFormat="1" applyFont="1" applyFill="1" applyBorder="1" applyAlignment="1">
      <alignment horizontal="center" vertical="center" wrapText="1"/>
    </xf>
    <xf numFmtId="49" fontId="18" fillId="2" borderId="6" xfId="0" applyNumberFormat="1" applyFont="1" applyFill="1" applyBorder="1" applyAlignment="1">
      <alignment horizontal="center" vertical="center" wrapText="1"/>
    </xf>
    <xf numFmtId="49" fontId="21" fillId="0" borderId="2" xfId="0" applyNumberFormat="1" applyFont="1" applyBorder="1" applyAlignment="1">
      <alignment horizontal="center" vertical="center" wrapText="1"/>
    </xf>
    <xf numFmtId="49" fontId="10" fillId="0" borderId="6"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0" fontId="22" fillId="3" borderId="2" xfId="1" applyFont="1" applyFill="1" applyBorder="1" applyAlignment="1">
      <alignment horizontal="center" vertical="center" wrapText="1"/>
    </xf>
    <xf numFmtId="0" fontId="17" fillId="0" borderId="0" xfId="0" applyFont="1" applyAlignment="1">
      <alignment vertical="center"/>
    </xf>
    <xf numFmtId="0" fontId="17" fillId="0" borderId="0" xfId="0" applyFont="1" applyAlignment="1">
      <alignment horizontal="right" vertical="center"/>
    </xf>
    <xf numFmtId="0" fontId="6" fillId="0" borderId="7" xfId="1" applyFont="1" applyBorder="1" applyAlignment="1">
      <alignment horizontal="center" vertical="center"/>
    </xf>
    <xf numFmtId="0" fontId="18" fillId="0" borderId="7" xfId="1" applyFont="1" applyBorder="1" applyAlignment="1">
      <alignment horizontal="left" vertical="center" wrapText="1"/>
    </xf>
    <xf numFmtId="49" fontId="6" fillId="0" borderId="7" xfId="2" applyNumberFormat="1" applyFont="1" applyBorder="1" applyAlignment="1">
      <alignment horizontal="center" vertical="center" wrapText="1"/>
    </xf>
    <xf numFmtId="0" fontId="6" fillId="0" borderId="7" xfId="2" applyNumberFormat="1" applyFont="1" applyBorder="1" applyAlignment="1">
      <alignment horizontal="center" vertical="center" wrapText="1"/>
    </xf>
    <xf numFmtId="0" fontId="6" fillId="0" borderId="7" xfId="1" applyFont="1" applyBorder="1" applyAlignment="1">
      <alignment horizontal="left" vertical="center" wrapText="1"/>
    </xf>
    <xf numFmtId="0" fontId="6" fillId="0" borderId="2" xfId="1" applyFont="1" applyBorder="1" applyAlignment="1">
      <alignment horizontal="center" vertical="center"/>
    </xf>
    <xf numFmtId="0" fontId="18" fillId="0" borderId="2" xfId="1" applyFont="1" applyBorder="1" applyAlignment="1">
      <alignment horizontal="left" vertical="top" wrapText="1"/>
    </xf>
    <xf numFmtId="49" fontId="6" fillId="0" borderId="2" xfId="2" applyNumberFormat="1" applyFont="1" applyBorder="1" applyAlignment="1">
      <alignment horizontal="center" vertical="center" wrapText="1"/>
    </xf>
    <xf numFmtId="0" fontId="6" fillId="0" borderId="2" xfId="2" applyNumberFormat="1" applyFont="1" applyBorder="1" applyAlignment="1">
      <alignment horizontal="center" vertical="center" wrapText="1"/>
    </xf>
    <xf numFmtId="0" fontId="18" fillId="0" borderId="2" xfId="1" applyFont="1" applyBorder="1" applyAlignment="1">
      <alignment vertical="center" wrapText="1"/>
    </xf>
    <xf numFmtId="0" fontId="6" fillId="0" borderId="2" xfId="1" applyFont="1" applyBorder="1" applyAlignment="1">
      <alignment vertical="center" wrapText="1"/>
    </xf>
    <xf numFmtId="0" fontId="6" fillId="0" borderId="2" xfId="1" applyFont="1" applyBorder="1" applyAlignment="1">
      <alignment horizontal="left" vertical="center" wrapText="1"/>
    </xf>
    <xf numFmtId="0" fontId="15" fillId="0" borderId="2" xfId="1" applyFont="1" applyBorder="1" applyAlignment="1">
      <alignment vertical="center" wrapText="1"/>
    </xf>
    <xf numFmtId="3" fontId="6" fillId="0" borderId="2" xfId="2" applyNumberFormat="1" applyFont="1" applyBorder="1" applyAlignment="1">
      <alignment horizontal="center" vertical="center" wrapText="1"/>
    </xf>
    <xf numFmtId="165" fontId="6" fillId="0" borderId="2" xfId="2" applyNumberFormat="1" applyFont="1" applyBorder="1" applyAlignment="1">
      <alignment horizontal="left" vertical="center" wrapText="1"/>
    </xf>
    <xf numFmtId="0" fontId="6" fillId="0" borderId="2" xfId="2" applyNumberFormat="1" applyFont="1" applyBorder="1" applyAlignment="1">
      <alignment horizontal="left" vertical="center" wrapText="1"/>
    </xf>
    <xf numFmtId="0" fontId="27" fillId="0" borderId="2" xfId="1" applyFont="1" applyBorder="1" applyAlignment="1">
      <alignment horizontal="center" vertical="center"/>
    </xf>
    <xf numFmtId="165" fontId="6" fillId="0" borderId="2" xfId="2" applyNumberFormat="1" applyFont="1" applyBorder="1" applyAlignment="1">
      <alignment horizontal="center" vertical="center" wrapText="1"/>
    </xf>
    <xf numFmtId="0" fontId="28" fillId="0" borderId="2" xfId="1" applyFont="1" applyBorder="1" applyAlignment="1">
      <alignment vertical="center" wrapText="1"/>
    </xf>
    <xf numFmtId="0" fontId="27" fillId="0" borderId="2" xfId="2" applyNumberFormat="1" applyFont="1" applyBorder="1" applyAlignment="1">
      <alignment horizontal="center" vertical="center" wrapText="1"/>
    </xf>
    <xf numFmtId="0" fontId="28" fillId="0" borderId="2" xfId="1" applyFont="1" applyBorder="1" applyAlignment="1">
      <alignment horizontal="left" vertical="center"/>
    </xf>
    <xf numFmtId="165" fontId="29" fillId="0" borderId="2" xfId="2" applyNumberFormat="1" applyFont="1" applyBorder="1" applyAlignment="1">
      <alignment vertical="center" wrapText="1"/>
    </xf>
    <xf numFmtId="0" fontId="29" fillId="0" borderId="2" xfId="1" applyFont="1" applyBorder="1" applyAlignment="1">
      <alignment vertical="center" wrapText="1"/>
    </xf>
    <xf numFmtId="49" fontId="29" fillId="0" borderId="2" xfId="1" applyNumberFormat="1" applyFont="1" applyBorder="1" applyAlignment="1">
      <alignment vertical="center" wrapText="1"/>
    </xf>
    <xf numFmtId="49" fontId="27" fillId="0" borderId="2" xfId="1" applyNumberFormat="1" applyFont="1" applyBorder="1" applyAlignment="1">
      <alignment horizontal="center" vertical="center"/>
    </xf>
    <xf numFmtId="0" fontId="28" fillId="0" borderId="2" xfId="1" applyFont="1" applyBorder="1" applyAlignment="1">
      <alignment horizontal="left" vertical="center" wrapText="1"/>
    </xf>
    <xf numFmtId="16" fontId="27" fillId="0" borderId="2" xfId="1" applyNumberFormat="1" applyFont="1" applyBorder="1" applyAlignment="1">
      <alignment horizontal="center" vertical="center"/>
    </xf>
    <xf numFmtId="0" fontId="27" fillId="0" borderId="2" xfId="1" applyFont="1" applyBorder="1" applyAlignment="1">
      <alignment horizontal="left" vertical="center" wrapText="1"/>
    </xf>
    <xf numFmtId="3" fontId="27" fillId="0" borderId="2" xfId="2" applyNumberFormat="1" applyFont="1" applyBorder="1" applyAlignment="1">
      <alignment horizontal="center" vertical="center" wrapText="1"/>
    </xf>
    <xf numFmtId="0" fontId="13" fillId="0" borderId="0" xfId="0" applyFont="1" applyAlignment="1">
      <alignment horizontal="center"/>
    </xf>
    <xf numFmtId="0" fontId="26" fillId="0" borderId="2" xfId="0" applyFont="1" applyBorder="1" applyAlignment="1">
      <alignment vertical="center" wrapText="1"/>
    </xf>
    <xf numFmtId="0" fontId="30" fillId="0" borderId="2" xfId="1" applyFont="1" applyBorder="1" applyAlignment="1">
      <alignment horizontal="left" vertical="center" wrapText="1"/>
    </xf>
    <xf numFmtId="0" fontId="29" fillId="0" borderId="2" xfId="1" applyFont="1" applyBorder="1" applyAlignment="1">
      <alignment horizontal="left" vertical="center" wrapText="1"/>
    </xf>
    <xf numFmtId="3" fontId="6" fillId="0" borderId="7" xfId="2" applyNumberFormat="1" applyFont="1" applyBorder="1" applyAlignment="1">
      <alignment horizontal="center" vertical="center" wrapText="1"/>
    </xf>
    <xf numFmtId="3" fontId="19" fillId="0" borderId="2" xfId="0" applyNumberFormat="1" applyFont="1" applyBorder="1" applyAlignment="1">
      <alignment horizontal="center" vertical="center" wrapText="1"/>
    </xf>
    <xf numFmtId="3" fontId="18" fillId="0" borderId="2"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49" fontId="18" fillId="0" borderId="9" xfId="0" applyNumberFormat="1" applyFont="1" applyBorder="1" applyAlignment="1">
      <alignment horizontal="center" vertical="center" wrapText="1"/>
    </xf>
    <xf numFmtId="16" fontId="7" fillId="0" borderId="2" xfId="0" applyNumberFormat="1" applyFont="1" applyBorder="1" applyAlignment="1">
      <alignment vertical="center" wrapText="1"/>
    </xf>
    <xf numFmtId="49" fontId="19" fillId="0" borderId="2" xfId="0" applyNumberFormat="1" applyFont="1" applyBorder="1" applyAlignment="1">
      <alignment horizontal="center" vertical="center" wrapText="1"/>
    </xf>
    <xf numFmtId="49" fontId="32" fillId="0" borderId="6" xfId="0" applyNumberFormat="1" applyFont="1" applyBorder="1" applyAlignment="1">
      <alignment horizontal="center" vertical="center" wrapText="1"/>
    </xf>
    <xf numFmtId="49" fontId="32" fillId="2" borderId="6" xfId="0" applyNumberFormat="1" applyFont="1" applyFill="1" applyBorder="1" applyAlignment="1">
      <alignment horizontal="center" vertical="center" wrapText="1"/>
    </xf>
    <xf numFmtId="0" fontId="16" fillId="0" borderId="2" xfId="0" applyFont="1" applyBorder="1" applyAlignment="1">
      <alignment vertical="center" wrapText="1"/>
    </xf>
    <xf numFmtId="49" fontId="11" fillId="0" borderId="2" xfId="0" applyNumberFormat="1" applyFont="1" applyBorder="1" applyAlignment="1">
      <alignment vertical="center" wrapText="1"/>
    </xf>
    <xf numFmtId="0" fontId="12" fillId="2" borderId="2" xfId="0" applyFont="1" applyFill="1" applyBorder="1" applyAlignment="1">
      <alignment vertical="center" wrapText="1"/>
    </xf>
    <xf numFmtId="0" fontId="19" fillId="2" borderId="2" xfId="0" applyFont="1" applyFill="1" applyBorder="1" applyAlignment="1">
      <alignment horizontal="center" vertical="center" wrapText="1"/>
    </xf>
    <xf numFmtId="3" fontId="19" fillId="2" borderId="2" xfId="0" applyNumberFormat="1" applyFont="1" applyFill="1" applyBorder="1" applyAlignment="1">
      <alignment horizontal="center" vertical="center" wrapText="1"/>
    </xf>
    <xf numFmtId="0" fontId="13" fillId="0" borderId="0" xfId="0" applyFont="1"/>
    <xf numFmtId="0" fontId="0" fillId="0" borderId="0" xfId="0" applyAlignment="1">
      <alignment horizontal="center"/>
    </xf>
    <xf numFmtId="0" fontId="34" fillId="0" borderId="10" xfId="0" applyFont="1" applyBorder="1" applyAlignment="1">
      <alignment vertical="center"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2" xfId="0" applyFont="1" applyBorder="1" applyAlignment="1">
      <alignment vertical="center" wrapText="1"/>
    </xf>
    <xf numFmtId="0" fontId="34" fillId="0" borderId="13" xfId="0" applyFont="1" applyBorder="1" applyAlignment="1">
      <alignment vertical="center" wrapText="1"/>
    </xf>
    <xf numFmtId="0" fontId="34" fillId="0" borderId="12" xfId="0" applyFont="1" applyBorder="1" applyAlignment="1">
      <alignment horizontal="center" vertical="center" wrapText="1"/>
    </xf>
    <xf numFmtId="0" fontId="34" fillId="0" borderId="13" xfId="0" applyFont="1" applyBorder="1" applyAlignment="1">
      <alignment horizontal="center" vertical="center" wrapText="1"/>
    </xf>
    <xf numFmtId="9" fontId="34" fillId="0" borderId="13" xfId="0" applyNumberFormat="1" applyFont="1" applyBorder="1" applyAlignment="1">
      <alignment horizontal="center" vertical="center" wrapText="1"/>
    </xf>
    <xf numFmtId="9" fontId="34" fillId="0" borderId="11" xfId="0" applyNumberFormat="1" applyFont="1" applyBorder="1" applyAlignment="1">
      <alignment horizontal="center" vertical="center" wrapText="1"/>
    </xf>
    <xf numFmtId="0" fontId="6" fillId="2" borderId="2" xfId="0" applyFont="1" applyFill="1" applyBorder="1" applyAlignment="1">
      <alignment horizontal="center" vertical="center" wrapText="1"/>
    </xf>
    <xf numFmtId="49" fontId="21" fillId="2" borderId="2" xfId="0" applyNumberFormat="1" applyFont="1" applyFill="1" applyBorder="1" applyAlignment="1">
      <alignment horizontal="center" vertical="center" wrapText="1"/>
    </xf>
    <xf numFmtId="0" fontId="26" fillId="2" borderId="2" xfId="0" applyFont="1" applyFill="1" applyBorder="1" applyAlignment="1">
      <alignment vertical="center" wrapText="1"/>
    </xf>
    <xf numFmtId="49" fontId="19" fillId="2" borderId="2" xfId="0" applyNumberFormat="1"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49" fontId="18" fillId="0" borderId="6" xfId="0" applyNumberFormat="1" applyFont="1" applyBorder="1" applyAlignment="1">
      <alignment horizontal="center" vertical="center" wrapText="1"/>
    </xf>
    <xf numFmtId="49" fontId="18" fillId="0" borderId="7" xfId="0" applyNumberFormat="1" applyFont="1" applyBorder="1" applyAlignment="1">
      <alignment horizontal="center" vertical="center" wrapText="1"/>
    </xf>
    <xf numFmtId="0" fontId="2" fillId="0" borderId="0" xfId="0" applyFont="1" applyAlignment="1">
      <alignment horizontal="right"/>
    </xf>
    <xf numFmtId="0" fontId="4" fillId="0" borderId="1" xfId="0" applyFont="1" applyBorder="1" applyAlignment="1">
      <alignment horizontal="center" vertical="center"/>
    </xf>
    <xf numFmtId="0" fontId="5" fillId="0" borderId="2" xfId="0" applyFont="1" applyBorder="1" applyAlignment="1">
      <alignment horizontal="center" vertical="center" wrapText="1"/>
    </xf>
    <xf numFmtId="49" fontId="10" fillId="0" borderId="2" xfId="0" applyNumberFormat="1" applyFont="1" applyBorder="1" applyAlignment="1">
      <alignment horizontal="center" vertical="center"/>
    </xf>
    <xf numFmtId="0" fontId="10" fillId="0" borderId="2" xfId="0" applyFont="1" applyBorder="1" applyAlignment="1">
      <alignment horizontal="center" vertical="center" wrapText="1"/>
    </xf>
    <xf numFmtId="49" fontId="10" fillId="0" borderId="3"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7" xfId="0" applyNumberFormat="1" applyFont="1" applyBorder="1" applyAlignment="1">
      <alignment horizontal="center" vertical="center" wrapText="1"/>
    </xf>
    <xf numFmtId="49" fontId="32" fillId="0" borderId="6" xfId="0" applyNumberFormat="1" applyFont="1" applyBorder="1" applyAlignment="1">
      <alignment horizontal="center" vertical="center" wrapText="1"/>
    </xf>
    <xf numFmtId="49" fontId="32" fillId="0" borderId="7" xfId="0" applyNumberFormat="1"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0" fontId="24" fillId="3" borderId="2" xfId="1" applyFont="1" applyFill="1" applyBorder="1" applyAlignment="1">
      <alignment horizontal="center" vertical="center" wrapText="1"/>
    </xf>
    <xf numFmtId="0" fontId="25" fillId="3" borderId="3" xfId="1" applyFont="1" applyFill="1" applyBorder="1" applyAlignment="1">
      <alignment horizontal="center" vertical="center" wrapText="1"/>
    </xf>
    <xf numFmtId="0" fontId="25" fillId="3" borderId="5" xfId="1" applyFont="1" applyFill="1" applyBorder="1" applyAlignment="1">
      <alignment horizontal="center" vertical="center" wrapText="1"/>
    </xf>
    <xf numFmtId="0" fontId="31" fillId="0" borderId="0" xfId="0" applyFont="1" applyAlignment="1">
      <alignment horizontal="right" vertical="center" wrapText="1"/>
    </xf>
    <xf numFmtId="0" fontId="17" fillId="0" borderId="0" xfId="0" applyFont="1" applyAlignment="1">
      <alignment horizontal="right" vertical="center"/>
    </xf>
    <xf numFmtId="0" fontId="23" fillId="0" borderId="0" xfId="0" applyFont="1" applyAlignment="1">
      <alignment horizontal="center" vertical="center" wrapText="1"/>
    </xf>
    <xf numFmtId="0" fontId="35" fillId="0" borderId="0" xfId="0" applyFont="1" applyAlignment="1">
      <alignment horizontal="center"/>
    </xf>
    <xf numFmtId="0" fontId="13" fillId="0" borderId="0" xfId="0" applyFont="1" applyAlignment="1">
      <alignment horizontal="center"/>
    </xf>
    <xf numFmtId="0" fontId="0" fillId="0" borderId="0" xfId="0" applyAlignment="1">
      <alignment horizontal="right"/>
    </xf>
  </cellXfs>
  <cellStyles count="3">
    <cellStyle name="Normal" xfId="0" builtinId="0"/>
    <cellStyle name="Обычный 2" xfId="1"/>
    <cellStyle name="Финансов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0"/>
  <sheetViews>
    <sheetView zoomScaleNormal="100" workbookViewId="0">
      <selection activeCell="H109" sqref="H109"/>
    </sheetView>
  </sheetViews>
  <sheetFormatPr defaultColWidth="9.140625" defaultRowHeight="17.25" x14ac:dyDescent="0.3"/>
  <cols>
    <col min="1" max="1" width="6.140625" style="1" customWidth="1"/>
    <col min="2" max="2" width="46.85546875" style="3" customWidth="1"/>
    <col min="3" max="3" width="21.5703125" style="4" customWidth="1"/>
    <col min="4" max="4" width="20.140625" style="4" customWidth="1"/>
    <col min="5" max="5" width="12" style="4" customWidth="1"/>
    <col min="6" max="6" width="20.42578125" style="1" customWidth="1"/>
    <col min="7" max="7" width="18.42578125" style="1" customWidth="1"/>
    <col min="8" max="8" width="9.140625" style="1"/>
    <col min="9" max="9" width="10" style="1" bestFit="1" customWidth="1"/>
    <col min="10" max="16384" width="9.140625" style="1"/>
  </cols>
  <sheetData>
    <row r="1" spans="1:8" x14ac:dyDescent="0.3">
      <c r="G1" s="81" t="s">
        <v>285</v>
      </c>
    </row>
    <row r="2" spans="1:8" x14ac:dyDescent="0.3">
      <c r="G2" s="41" t="s">
        <v>370</v>
      </c>
    </row>
    <row r="3" spans="1:8" x14ac:dyDescent="0.3">
      <c r="G3" s="41" t="s">
        <v>47</v>
      </c>
    </row>
    <row r="4" spans="1:8" x14ac:dyDescent="0.3">
      <c r="C4" s="120" t="s">
        <v>342</v>
      </c>
      <c r="D4" s="120"/>
      <c r="E4" s="120"/>
      <c r="F4" s="120"/>
      <c r="G4" s="120"/>
    </row>
    <row r="6" spans="1:8" s="2" customFormat="1" ht="33.6" customHeight="1" x14ac:dyDescent="0.3">
      <c r="A6" s="121" t="s">
        <v>46</v>
      </c>
      <c r="B6" s="121"/>
      <c r="C6" s="121"/>
      <c r="D6" s="121"/>
      <c r="E6" s="121"/>
      <c r="F6" s="121"/>
      <c r="G6" s="121"/>
    </row>
    <row r="7" spans="1:8" s="2" customFormat="1" ht="120" customHeight="1" x14ac:dyDescent="0.3">
      <c r="A7" s="122" t="s">
        <v>0</v>
      </c>
      <c r="B7" s="123" t="s">
        <v>1</v>
      </c>
      <c r="C7" s="124" t="s">
        <v>286</v>
      </c>
      <c r="D7" s="116" t="s">
        <v>287</v>
      </c>
      <c r="E7" s="116" t="s">
        <v>315</v>
      </c>
      <c r="F7" s="125" t="s">
        <v>69</v>
      </c>
      <c r="G7" s="126"/>
    </row>
    <row r="8" spans="1:8" s="2" customFormat="1" ht="93.75" customHeight="1" x14ac:dyDescent="0.3">
      <c r="A8" s="122"/>
      <c r="B8" s="123"/>
      <c r="C8" s="124"/>
      <c r="D8" s="117"/>
      <c r="E8" s="117"/>
      <c r="F8" s="5" t="s">
        <v>344</v>
      </c>
      <c r="G8" s="5" t="s">
        <v>345</v>
      </c>
    </row>
    <row r="9" spans="1:8" s="2" customFormat="1" ht="223.5" customHeight="1" x14ac:dyDescent="0.3">
      <c r="A9" s="88" t="s">
        <v>215</v>
      </c>
      <c r="B9" s="6" t="s">
        <v>48</v>
      </c>
      <c r="C9" s="7"/>
      <c r="D9" s="7"/>
      <c r="E9" s="7"/>
      <c r="F9" s="7"/>
      <c r="G9" s="7"/>
    </row>
    <row r="10" spans="1:8" s="2" customFormat="1" ht="23.25" customHeight="1" x14ac:dyDescent="0.3">
      <c r="A10" s="37" t="s">
        <v>2</v>
      </c>
      <c r="B10" s="8" t="s">
        <v>49</v>
      </c>
      <c r="C10" s="7"/>
      <c r="D10" s="7"/>
      <c r="E10" s="7"/>
      <c r="F10" s="7"/>
      <c r="G10" s="7"/>
    </row>
    <row r="11" spans="1:8" s="2" customFormat="1" ht="70.5" customHeight="1" x14ac:dyDescent="0.3">
      <c r="A11" s="38" t="s">
        <v>5</v>
      </c>
      <c r="B11" s="14" t="s">
        <v>50</v>
      </c>
      <c r="C11" s="40" t="s">
        <v>149</v>
      </c>
      <c r="D11" s="40" t="s">
        <v>282</v>
      </c>
      <c r="E11" s="40" t="s">
        <v>305</v>
      </c>
      <c r="F11" s="10" t="s">
        <v>208</v>
      </c>
      <c r="G11" s="10" t="s">
        <v>148</v>
      </c>
      <c r="H11" s="39"/>
    </row>
    <row r="12" spans="1:8" s="2" customFormat="1" ht="74.25" customHeight="1" x14ac:dyDescent="0.3">
      <c r="A12" s="38" t="s">
        <v>26</v>
      </c>
      <c r="B12" s="14" t="s">
        <v>51</v>
      </c>
      <c r="C12" s="40" t="s">
        <v>149</v>
      </c>
      <c r="D12" s="40" t="s">
        <v>208</v>
      </c>
      <c r="E12" s="40" t="s">
        <v>305</v>
      </c>
      <c r="F12" s="10" t="s">
        <v>208</v>
      </c>
      <c r="G12" s="10" t="s">
        <v>148</v>
      </c>
      <c r="H12" s="39"/>
    </row>
    <row r="13" spans="1:8" s="2" customFormat="1" ht="130.5" customHeight="1" x14ac:dyDescent="0.3">
      <c r="A13" s="11" t="s">
        <v>3</v>
      </c>
      <c r="B13" s="12" t="s">
        <v>71</v>
      </c>
      <c r="C13" s="7"/>
      <c r="D13" s="7"/>
      <c r="E13" s="7"/>
      <c r="F13" s="7"/>
      <c r="G13" s="7"/>
    </row>
    <row r="14" spans="1:8" s="2" customFormat="1" ht="78" customHeight="1" x14ac:dyDescent="0.3">
      <c r="A14" s="127" t="s">
        <v>20</v>
      </c>
      <c r="B14" s="129" t="s">
        <v>52</v>
      </c>
      <c r="C14" s="131" t="s">
        <v>53</v>
      </c>
      <c r="D14" s="18" t="s">
        <v>346</v>
      </c>
      <c r="E14" s="118" t="s">
        <v>347</v>
      </c>
      <c r="F14" s="118" t="s">
        <v>301</v>
      </c>
      <c r="G14" s="118" t="s">
        <v>208</v>
      </c>
      <c r="H14" s="39"/>
    </row>
    <row r="15" spans="1:8" s="13" customFormat="1" ht="75.75" customHeight="1" x14ac:dyDescent="0.25">
      <c r="A15" s="128"/>
      <c r="B15" s="130"/>
      <c r="C15" s="132"/>
      <c r="D15" s="18" t="s">
        <v>348</v>
      </c>
      <c r="E15" s="119"/>
      <c r="F15" s="119"/>
      <c r="G15" s="119"/>
      <c r="H15" s="39"/>
    </row>
    <row r="16" spans="1:8" s="13" customFormat="1" ht="69.75" customHeight="1" x14ac:dyDescent="0.25">
      <c r="A16" s="127" t="s">
        <v>26</v>
      </c>
      <c r="B16" s="129" t="s">
        <v>54</v>
      </c>
      <c r="C16" s="131" t="s">
        <v>55</v>
      </c>
      <c r="D16" s="18" t="s">
        <v>349</v>
      </c>
      <c r="E16" s="118" t="s">
        <v>300</v>
      </c>
      <c r="F16" s="118" t="s">
        <v>209</v>
      </c>
      <c r="G16" s="118" t="s">
        <v>152</v>
      </c>
      <c r="H16" s="39"/>
    </row>
    <row r="17" spans="1:8" s="13" customFormat="1" ht="76.5" customHeight="1" x14ac:dyDescent="0.25">
      <c r="A17" s="128"/>
      <c r="B17" s="130"/>
      <c r="C17" s="132"/>
      <c r="D17" s="18" t="s">
        <v>351</v>
      </c>
      <c r="E17" s="119"/>
      <c r="F17" s="119"/>
      <c r="G17" s="119"/>
      <c r="H17" s="39"/>
    </row>
    <row r="18" spans="1:8" s="13" customFormat="1" ht="74.25" customHeight="1" x14ac:dyDescent="0.25">
      <c r="A18" s="127" t="s">
        <v>7</v>
      </c>
      <c r="B18" s="129" t="s">
        <v>56</v>
      </c>
      <c r="C18" s="131" t="s">
        <v>57</v>
      </c>
      <c r="D18" s="18" t="s">
        <v>352</v>
      </c>
      <c r="E18" s="118" t="s">
        <v>300</v>
      </c>
      <c r="F18" s="118" t="s">
        <v>150</v>
      </c>
      <c r="G18" s="118" t="s">
        <v>209</v>
      </c>
      <c r="H18" s="39"/>
    </row>
    <row r="19" spans="1:8" s="13" customFormat="1" ht="78.75" customHeight="1" x14ac:dyDescent="0.25">
      <c r="A19" s="128"/>
      <c r="B19" s="130"/>
      <c r="C19" s="132"/>
      <c r="D19" s="18" t="s">
        <v>350</v>
      </c>
      <c r="E19" s="119"/>
      <c r="F19" s="119"/>
      <c r="G19" s="119"/>
      <c r="H19" s="39"/>
    </row>
    <row r="20" spans="1:8" s="13" customFormat="1" ht="127.5" customHeight="1" x14ac:dyDescent="0.25">
      <c r="A20" s="127" t="s">
        <v>8</v>
      </c>
      <c r="B20" s="129" t="s">
        <v>58</v>
      </c>
      <c r="C20" s="131" t="s">
        <v>59</v>
      </c>
      <c r="D20" s="10" t="s">
        <v>354</v>
      </c>
      <c r="E20" s="10" t="s">
        <v>305</v>
      </c>
      <c r="F20" s="118" t="s">
        <v>355</v>
      </c>
      <c r="G20" s="118" t="s">
        <v>302</v>
      </c>
      <c r="H20" s="39"/>
    </row>
    <row r="21" spans="1:8" s="13" customFormat="1" ht="110.25" customHeight="1" x14ac:dyDescent="0.25">
      <c r="A21" s="128"/>
      <c r="B21" s="130"/>
      <c r="C21" s="132"/>
      <c r="D21" s="10" t="s">
        <v>353</v>
      </c>
      <c r="E21" s="91" t="s">
        <v>305</v>
      </c>
      <c r="F21" s="119"/>
      <c r="G21" s="119"/>
    </row>
    <row r="22" spans="1:8" s="13" customFormat="1" ht="111.75" customHeight="1" x14ac:dyDescent="0.25">
      <c r="A22" s="42" t="s">
        <v>4</v>
      </c>
      <c r="B22" s="43" t="s">
        <v>316</v>
      </c>
      <c r="C22" s="95"/>
      <c r="D22" s="44"/>
      <c r="E22" s="44"/>
      <c r="F22" s="45"/>
      <c r="G22" s="45"/>
    </row>
    <row r="23" spans="1:8" s="13" customFormat="1" ht="90" customHeight="1" x14ac:dyDescent="0.25">
      <c r="A23" s="9" t="s">
        <v>20</v>
      </c>
      <c r="B23" s="47" t="s">
        <v>52</v>
      </c>
      <c r="C23" s="94" t="s">
        <v>66</v>
      </c>
      <c r="D23" s="10" t="s">
        <v>208</v>
      </c>
      <c r="E23" s="10" t="s">
        <v>64</v>
      </c>
      <c r="F23" s="10"/>
      <c r="G23" s="10" t="s">
        <v>208</v>
      </c>
    </row>
    <row r="24" spans="1:8" s="13" customFormat="1" ht="83.25" customHeight="1" x14ac:dyDescent="0.25">
      <c r="A24" s="9" t="s">
        <v>26</v>
      </c>
      <c r="B24" s="47" t="s">
        <v>54</v>
      </c>
      <c r="C24" s="94" t="s">
        <v>67</v>
      </c>
      <c r="D24" s="10" t="s">
        <v>152</v>
      </c>
      <c r="E24" s="10" t="s">
        <v>64</v>
      </c>
      <c r="F24" s="10"/>
      <c r="G24" s="10" t="s">
        <v>152</v>
      </c>
    </row>
    <row r="25" spans="1:8" s="13" customFormat="1" ht="86.25" customHeight="1" x14ac:dyDescent="0.25">
      <c r="A25" s="9" t="s">
        <v>7</v>
      </c>
      <c r="B25" s="47" t="s">
        <v>56</v>
      </c>
      <c r="C25" s="94" t="s">
        <v>65</v>
      </c>
      <c r="D25" s="10" t="s">
        <v>152</v>
      </c>
      <c r="E25" s="10" t="s">
        <v>64</v>
      </c>
      <c r="F25" s="10"/>
      <c r="G25" s="10" t="s">
        <v>152</v>
      </c>
    </row>
    <row r="26" spans="1:8" s="13" customFormat="1" ht="87.75" customHeight="1" x14ac:dyDescent="0.25">
      <c r="A26" s="9" t="s">
        <v>8</v>
      </c>
      <c r="B26" s="47" t="s">
        <v>58</v>
      </c>
      <c r="C26" s="94" t="s">
        <v>68</v>
      </c>
      <c r="D26" s="10" t="s">
        <v>209</v>
      </c>
      <c r="E26" s="10" t="s">
        <v>64</v>
      </c>
      <c r="F26" s="10"/>
      <c r="G26" s="10" t="s">
        <v>209</v>
      </c>
    </row>
    <row r="27" spans="1:8" s="2" customFormat="1" ht="23.25" customHeight="1" x14ac:dyDescent="0.3">
      <c r="A27" s="12" t="s">
        <v>21</v>
      </c>
      <c r="B27" s="12" t="s">
        <v>76</v>
      </c>
      <c r="C27" s="96"/>
      <c r="D27" s="7"/>
      <c r="E27" s="7"/>
      <c r="F27" s="7"/>
      <c r="G27" s="7"/>
    </row>
    <row r="28" spans="1:8" s="2" customFormat="1" ht="76.5" customHeight="1" x14ac:dyDescent="0.3">
      <c r="A28" s="137" t="s">
        <v>5</v>
      </c>
      <c r="B28" s="133" t="s">
        <v>60</v>
      </c>
      <c r="C28" s="135" t="s">
        <v>62</v>
      </c>
      <c r="D28" s="18" t="s">
        <v>356</v>
      </c>
      <c r="E28" s="118" t="s">
        <v>305</v>
      </c>
      <c r="F28" s="118" t="s">
        <v>201</v>
      </c>
      <c r="G28" s="118" t="s">
        <v>43</v>
      </c>
    </row>
    <row r="29" spans="1:8" s="2" customFormat="1" ht="78.75" customHeight="1" x14ac:dyDescent="0.3">
      <c r="A29" s="138"/>
      <c r="B29" s="134"/>
      <c r="C29" s="136"/>
      <c r="D29" s="18" t="s">
        <v>358</v>
      </c>
      <c r="E29" s="119"/>
      <c r="F29" s="119"/>
      <c r="G29" s="119"/>
    </row>
    <row r="30" spans="1:8" s="2" customFormat="1" ht="72" customHeight="1" x14ac:dyDescent="0.3">
      <c r="A30" s="137" t="s">
        <v>6</v>
      </c>
      <c r="B30" s="133" t="s">
        <v>61</v>
      </c>
      <c r="C30" s="135" t="s">
        <v>63</v>
      </c>
      <c r="D30" s="18" t="s">
        <v>359</v>
      </c>
      <c r="E30" s="118" t="s">
        <v>305</v>
      </c>
      <c r="F30" s="118" t="s">
        <v>206</v>
      </c>
      <c r="G30" s="118" t="s">
        <v>201</v>
      </c>
    </row>
    <row r="31" spans="1:8" s="2" customFormat="1" ht="84" customHeight="1" x14ac:dyDescent="0.3">
      <c r="A31" s="138"/>
      <c r="B31" s="134"/>
      <c r="C31" s="136"/>
      <c r="D31" s="18" t="s">
        <v>357</v>
      </c>
      <c r="E31" s="119" t="s">
        <v>305</v>
      </c>
      <c r="F31" s="119"/>
      <c r="G31" s="119"/>
    </row>
    <row r="32" spans="1:8" s="2" customFormat="1" ht="281.25" customHeight="1" x14ac:dyDescent="0.3">
      <c r="A32" s="88" t="s">
        <v>31</v>
      </c>
      <c r="B32" s="97" t="s">
        <v>70</v>
      </c>
      <c r="C32" s="96"/>
      <c r="D32" s="7"/>
      <c r="E32" s="7"/>
      <c r="F32" s="7"/>
      <c r="G32" s="15"/>
    </row>
    <row r="33" spans="1:7" s="2" customFormat="1" ht="103.5" customHeight="1" x14ac:dyDescent="0.3">
      <c r="A33" s="16" t="s">
        <v>72</v>
      </c>
      <c r="B33" s="17" t="s">
        <v>77</v>
      </c>
      <c r="C33" s="96"/>
      <c r="D33" s="7"/>
      <c r="E33" s="7"/>
      <c r="F33" s="7"/>
      <c r="G33" s="15"/>
    </row>
    <row r="34" spans="1:7" s="2" customFormat="1" ht="76.5" customHeight="1" x14ac:dyDescent="0.3">
      <c r="A34" s="137" t="s">
        <v>5</v>
      </c>
      <c r="B34" s="133" t="s">
        <v>52</v>
      </c>
      <c r="C34" s="135" t="s">
        <v>78</v>
      </c>
      <c r="D34" s="18" t="s">
        <v>361</v>
      </c>
      <c r="E34" s="118" t="s">
        <v>305</v>
      </c>
      <c r="F34" s="118" t="s">
        <v>303</v>
      </c>
      <c r="G34" s="118" t="s">
        <v>151</v>
      </c>
    </row>
    <row r="35" spans="1:7" s="2" customFormat="1" ht="73.5" customHeight="1" x14ac:dyDescent="0.3">
      <c r="A35" s="138"/>
      <c r="B35" s="134"/>
      <c r="C35" s="136"/>
      <c r="D35" s="18" t="s">
        <v>360</v>
      </c>
      <c r="E35" s="119"/>
      <c r="F35" s="119"/>
      <c r="G35" s="119"/>
    </row>
    <row r="36" spans="1:7" s="2" customFormat="1" ht="58.5" customHeight="1" x14ac:dyDescent="0.3">
      <c r="A36" s="137" t="s">
        <v>6</v>
      </c>
      <c r="B36" s="133" t="s">
        <v>73</v>
      </c>
      <c r="C36" s="135" t="s">
        <v>79</v>
      </c>
      <c r="D36" s="18" t="s">
        <v>352</v>
      </c>
      <c r="E36" s="118" t="s">
        <v>305</v>
      </c>
      <c r="F36" s="118" t="s">
        <v>155</v>
      </c>
      <c r="G36" s="118" t="s">
        <v>150</v>
      </c>
    </row>
    <row r="37" spans="1:7" s="2" customFormat="1" ht="84.75" customHeight="1" x14ac:dyDescent="0.3">
      <c r="A37" s="138"/>
      <c r="B37" s="134"/>
      <c r="C37" s="136"/>
      <c r="D37" s="18" t="s">
        <v>363</v>
      </c>
      <c r="E37" s="119"/>
      <c r="F37" s="119"/>
      <c r="G37" s="119"/>
    </row>
    <row r="38" spans="1:7" s="2" customFormat="1" ht="71.25" customHeight="1" x14ac:dyDescent="0.3">
      <c r="A38" s="137" t="s">
        <v>7</v>
      </c>
      <c r="B38" s="133" t="s">
        <v>74</v>
      </c>
      <c r="C38" s="135" t="s">
        <v>80</v>
      </c>
      <c r="D38" s="18" t="s">
        <v>366</v>
      </c>
      <c r="E38" s="118" t="s">
        <v>305</v>
      </c>
      <c r="F38" s="118" t="s">
        <v>364</v>
      </c>
      <c r="G38" s="118" t="s">
        <v>365</v>
      </c>
    </row>
    <row r="39" spans="1:7" s="2" customFormat="1" ht="75" customHeight="1" x14ac:dyDescent="0.3">
      <c r="A39" s="138"/>
      <c r="B39" s="134"/>
      <c r="C39" s="136"/>
      <c r="D39" s="18" t="s">
        <v>362</v>
      </c>
      <c r="E39" s="119"/>
      <c r="F39" s="119"/>
      <c r="G39" s="119"/>
    </row>
    <row r="40" spans="1:7" s="2" customFormat="1" ht="69.75" customHeight="1" x14ac:dyDescent="0.3">
      <c r="A40" s="137" t="s">
        <v>8</v>
      </c>
      <c r="B40" s="133" t="s">
        <v>75</v>
      </c>
      <c r="C40" s="135" t="s">
        <v>81</v>
      </c>
      <c r="D40" s="18" t="s">
        <v>367</v>
      </c>
      <c r="E40" s="118" t="s">
        <v>305</v>
      </c>
      <c r="F40" s="118" t="s">
        <v>304</v>
      </c>
      <c r="G40" s="118" t="s">
        <v>369</v>
      </c>
    </row>
    <row r="41" spans="1:7" s="2" customFormat="1" ht="84.75" customHeight="1" x14ac:dyDescent="0.3">
      <c r="A41" s="138"/>
      <c r="B41" s="134"/>
      <c r="C41" s="136"/>
      <c r="D41" s="18" t="s">
        <v>368</v>
      </c>
      <c r="E41" s="119"/>
      <c r="F41" s="119"/>
      <c r="G41" s="119"/>
    </row>
    <row r="42" spans="1:7" s="2" customFormat="1" ht="235.5" customHeight="1" x14ac:dyDescent="0.3">
      <c r="A42" s="88" t="s">
        <v>221</v>
      </c>
      <c r="B42" s="6" t="s">
        <v>189</v>
      </c>
      <c r="C42" s="7"/>
      <c r="D42" s="7"/>
      <c r="E42" s="7"/>
      <c r="F42" s="7"/>
      <c r="G42" s="7"/>
    </row>
    <row r="43" spans="1:7" s="2" customFormat="1" ht="98.25" customHeight="1" x14ac:dyDescent="0.3">
      <c r="A43" s="19" t="s">
        <v>2</v>
      </c>
      <c r="B43" s="114" t="s">
        <v>82</v>
      </c>
      <c r="C43" s="100">
        <v>3000</v>
      </c>
      <c r="D43" s="100">
        <v>3000</v>
      </c>
      <c r="E43" s="115" t="s">
        <v>305</v>
      </c>
      <c r="F43" s="100">
        <v>3000</v>
      </c>
      <c r="G43" s="100">
        <v>3000</v>
      </c>
    </row>
    <row r="44" spans="1:7" s="2" customFormat="1" ht="211.5" customHeight="1" x14ac:dyDescent="0.3">
      <c r="A44" s="19" t="s">
        <v>3</v>
      </c>
      <c r="B44" s="82" t="s">
        <v>83</v>
      </c>
      <c r="C44" s="7"/>
      <c r="D44" s="7"/>
      <c r="E44" s="7"/>
      <c r="F44" s="92"/>
      <c r="G44" s="7"/>
    </row>
    <row r="45" spans="1:7" s="2" customFormat="1" ht="135.75" customHeight="1" x14ac:dyDescent="0.3">
      <c r="A45" s="19" t="s">
        <v>4</v>
      </c>
      <c r="B45" s="82" t="s">
        <v>84</v>
      </c>
      <c r="C45" s="7"/>
      <c r="D45" s="7"/>
      <c r="E45" s="7"/>
      <c r="F45" s="7"/>
      <c r="G45" s="7"/>
    </row>
    <row r="46" spans="1:7" s="2" customFormat="1" ht="138" customHeight="1" x14ac:dyDescent="0.3">
      <c r="A46" s="88" t="s">
        <v>223</v>
      </c>
      <c r="B46" s="6" t="s">
        <v>85</v>
      </c>
      <c r="C46" s="20" t="s">
        <v>43</v>
      </c>
      <c r="D46" s="20" t="s">
        <v>43</v>
      </c>
      <c r="E46" s="93" t="s">
        <v>305</v>
      </c>
      <c r="F46" s="20" t="s">
        <v>43</v>
      </c>
      <c r="G46" s="20" t="s">
        <v>43</v>
      </c>
    </row>
    <row r="47" spans="1:7" s="2" customFormat="1" ht="121.5" customHeight="1" x14ac:dyDescent="0.3">
      <c r="A47" s="88" t="s">
        <v>229</v>
      </c>
      <c r="B47" s="6" t="s">
        <v>86</v>
      </c>
      <c r="C47" s="20" t="s">
        <v>150</v>
      </c>
      <c r="D47" s="20" t="s">
        <v>150</v>
      </c>
      <c r="E47" s="93" t="s">
        <v>306</v>
      </c>
      <c r="F47" s="86">
        <f>D47*0.75</f>
        <v>150000</v>
      </c>
      <c r="G47" s="86">
        <v>100000</v>
      </c>
    </row>
    <row r="48" spans="1:7" s="2" customFormat="1" ht="125.25" customHeight="1" x14ac:dyDescent="0.3">
      <c r="A48" s="88" t="s">
        <v>231</v>
      </c>
      <c r="B48" s="6" t="s">
        <v>87</v>
      </c>
      <c r="C48" s="20" t="s">
        <v>150</v>
      </c>
      <c r="D48" s="20" t="s">
        <v>150</v>
      </c>
      <c r="E48" s="93" t="s">
        <v>306</v>
      </c>
      <c r="F48" s="86">
        <v>150000</v>
      </c>
      <c r="G48" s="86">
        <v>100000</v>
      </c>
    </row>
    <row r="49" spans="1:7" s="2" customFormat="1" ht="135.75" customHeight="1" x14ac:dyDescent="0.3">
      <c r="A49" s="88" t="s">
        <v>233</v>
      </c>
      <c r="B49" s="6" t="s">
        <v>88</v>
      </c>
      <c r="C49" s="20" t="s">
        <v>150</v>
      </c>
      <c r="D49" s="20" t="s">
        <v>150</v>
      </c>
      <c r="E49" s="20" t="s">
        <v>306</v>
      </c>
      <c r="F49" s="86">
        <v>150000</v>
      </c>
      <c r="G49" s="86">
        <v>100000</v>
      </c>
    </row>
    <row r="50" spans="1:7" s="2" customFormat="1" ht="219.75" customHeight="1" x14ac:dyDescent="0.3">
      <c r="A50" s="88" t="s">
        <v>296</v>
      </c>
      <c r="B50" s="6" t="s">
        <v>374</v>
      </c>
      <c r="C50" s="20" t="s">
        <v>151</v>
      </c>
      <c r="D50" s="20" t="s">
        <v>151</v>
      </c>
      <c r="E50" s="20" t="s">
        <v>306</v>
      </c>
      <c r="F50" s="86">
        <f>D50*0.75</f>
        <v>45000</v>
      </c>
      <c r="G50" s="86">
        <v>30000</v>
      </c>
    </row>
    <row r="51" spans="1:7" s="2" customFormat="1" ht="103.5" customHeight="1" x14ac:dyDescent="0.3">
      <c r="A51" s="88" t="s">
        <v>297</v>
      </c>
      <c r="B51" s="6" t="s">
        <v>90</v>
      </c>
      <c r="C51" s="20" t="s">
        <v>152</v>
      </c>
      <c r="D51" s="20" t="s">
        <v>152</v>
      </c>
      <c r="E51" s="93" t="s">
        <v>305</v>
      </c>
      <c r="F51" s="20" t="s">
        <v>152</v>
      </c>
      <c r="G51" s="20">
        <v>50000</v>
      </c>
    </row>
    <row r="52" spans="1:7" s="2" customFormat="1" ht="162" customHeight="1" x14ac:dyDescent="0.3">
      <c r="A52" s="88" t="s">
        <v>298</v>
      </c>
      <c r="B52" s="6" t="s">
        <v>91</v>
      </c>
      <c r="C52" s="7"/>
      <c r="D52" s="7"/>
      <c r="E52" s="7"/>
      <c r="F52" s="7"/>
      <c r="G52" s="7"/>
    </row>
    <row r="53" spans="1:7" s="23" customFormat="1" ht="39.75" customHeight="1" x14ac:dyDescent="0.25">
      <c r="A53" s="21" t="s">
        <v>2</v>
      </c>
      <c r="B53" s="22" t="s">
        <v>92</v>
      </c>
      <c r="C53" s="7"/>
      <c r="D53" s="7"/>
      <c r="E53" s="7"/>
      <c r="F53" s="7"/>
      <c r="G53" s="7"/>
    </row>
    <row r="54" spans="1:7" s="2" customFormat="1" ht="49.5" customHeight="1" x14ac:dyDescent="0.3">
      <c r="A54" s="19" t="s">
        <v>20</v>
      </c>
      <c r="B54" s="48" t="s">
        <v>93</v>
      </c>
      <c r="C54" s="18" t="s">
        <v>156</v>
      </c>
      <c r="D54" s="86">
        <v>4000</v>
      </c>
      <c r="E54" s="86" t="s">
        <v>306</v>
      </c>
      <c r="F54" s="86">
        <v>3000</v>
      </c>
      <c r="G54" s="86">
        <v>2000</v>
      </c>
    </row>
    <row r="55" spans="1:7" s="2" customFormat="1" ht="53.25" customHeight="1" x14ac:dyDescent="0.3">
      <c r="A55" s="19" t="s">
        <v>26</v>
      </c>
      <c r="B55" s="48" t="s">
        <v>94</v>
      </c>
      <c r="C55" s="18" t="s">
        <v>158</v>
      </c>
      <c r="D55" s="86">
        <v>11000</v>
      </c>
      <c r="E55" s="86" t="s">
        <v>306</v>
      </c>
      <c r="F55" s="86">
        <v>8250</v>
      </c>
      <c r="G55" s="86">
        <v>5500</v>
      </c>
    </row>
    <row r="56" spans="1:7" s="2" customFormat="1" ht="47.25" customHeight="1" x14ac:dyDescent="0.3">
      <c r="A56" s="19" t="s">
        <v>27</v>
      </c>
      <c r="B56" s="48" t="s">
        <v>95</v>
      </c>
      <c r="C56" s="18" t="s">
        <v>157</v>
      </c>
      <c r="D56" s="86">
        <v>14000</v>
      </c>
      <c r="E56" s="86" t="s">
        <v>306</v>
      </c>
      <c r="F56" s="86">
        <v>10500</v>
      </c>
      <c r="G56" s="86">
        <v>7000</v>
      </c>
    </row>
    <row r="57" spans="1:7" s="2" customFormat="1" ht="53.25" customHeight="1" x14ac:dyDescent="0.3">
      <c r="A57" s="19" t="s">
        <v>96</v>
      </c>
      <c r="B57" s="48" t="s">
        <v>97</v>
      </c>
      <c r="C57" s="18" t="s">
        <v>159</v>
      </c>
      <c r="D57" s="86">
        <v>21000</v>
      </c>
      <c r="E57" s="86" t="s">
        <v>306</v>
      </c>
      <c r="F57" s="86">
        <v>15750</v>
      </c>
      <c r="G57" s="86">
        <v>10500</v>
      </c>
    </row>
    <row r="58" spans="1:7" s="2" customFormat="1" ht="48.75" customHeight="1" x14ac:dyDescent="0.3">
      <c r="A58" s="19" t="s">
        <v>98</v>
      </c>
      <c r="B58" s="48" t="s">
        <v>99</v>
      </c>
      <c r="C58" s="18" t="s">
        <v>160</v>
      </c>
      <c r="D58" s="86">
        <v>26000</v>
      </c>
      <c r="E58" s="86" t="s">
        <v>306</v>
      </c>
      <c r="F58" s="86">
        <v>19500</v>
      </c>
      <c r="G58" s="86">
        <v>13000</v>
      </c>
    </row>
    <row r="59" spans="1:7" s="2" customFormat="1" ht="48" customHeight="1" x14ac:dyDescent="0.3">
      <c r="A59" s="19" t="s">
        <v>100</v>
      </c>
      <c r="B59" s="26" t="s">
        <v>101</v>
      </c>
      <c r="C59" s="18" t="s">
        <v>161</v>
      </c>
      <c r="D59" s="86">
        <v>46000</v>
      </c>
      <c r="E59" s="86" t="s">
        <v>306</v>
      </c>
      <c r="F59" s="86">
        <v>34500</v>
      </c>
      <c r="G59" s="86">
        <v>23000</v>
      </c>
    </row>
    <row r="60" spans="1:7" s="2" customFormat="1" ht="111" customHeight="1" x14ac:dyDescent="0.3">
      <c r="A60" s="18" t="s">
        <v>3</v>
      </c>
      <c r="B60" s="25" t="s">
        <v>102</v>
      </c>
      <c r="C60" s="7"/>
      <c r="D60" s="7"/>
      <c r="E60" s="7"/>
      <c r="F60" s="7"/>
      <c r="G60" s="7"/>
    </row>
    <row r="61" spans="1:7" s="2" customFormat="1" ht="55.5" customHeight="1" x14ac:dyDescent="0.3">
      <c r="A61" s="19" t="s">
        <v>20</v>
      </c>
      <c r="B61" s="48" t="s">
        <v>93</v>
      </c>
      <c r="C61" s="18" t="s">
        <v>173</v>
      </c>
      <c r="D61" s="20">
        <v>3000</v>
      </c>
      <c r="E61" s="20" t="s">
        <v>306</v>
      </c>
      <c r="F61" s="86">
        <v>3000</v>
      </c>
      <c r="G61" s="20">
        <v>2000</v>
      </c>
    </row>
    <row r="62" spans="1:7" s="2" customFormat="1" ht="55.5" customHeight="1" x14ac:dyDescent="0.3">
      <c r="A62" s="19" t="s">
        <v>26</v>
      </c>
      <c r="B62" s="48" t="s">
        <v>94</v>
      </c>
      <c r="C62" s="18" t="s">
        <v>158</v>
      </c>
      <c r="D62" s="20">
        <v>8250</v>
      </c>
      <c r="E62" s="20" t="s">
        <v>306</v>
      </c>
      <c r="F62" s="86">
        <v>8250</v>
      </c>
      <c r="G62" s="20">
        <v>5500</v>
      </c>
    </row>
    <row r="63" spans="1:7" s="2" customFormat="1" ht="51.75" customHeight="1" x14ac:dyDescent="0.3">
      <c r="A63" s="19" t="s">
        <v>27</v>
      </c>
      <c r="B63" s="48" t="s">
        <v>95</v>
      </c>
      <c r="C63" s="18" t="s">
        <v>162</v>
      </c>
      <c r="D63" s="20">
        <v>10500</v>
      </c>
      <c r="E63" s="20" t="s">
        <v>306</v>
      </c>
      <c r="F63" s="86">
        <v>10500</v>
      </c>
      <c r="G63" s="20">
        <v>7000</v>
      </c>
    </row>
    <row r="64" spans="1:7" s="2" customFormat="1" ht="58.5" customHeight="1" x14ac:dyDescent="0.3">
      <c r="A64" s="19" t="s">
        <v>96</v>
      </c>
      <c r="B64" s="48" t="s">
        <v>97</v>
      </c>
      <c r="C64" s="18" t="s">
        <v>163</v>
      </c>
      <c r="D64" s="20">
        <v>15750</v>
      </c>
      <c r="E64" s="20" t="s">
        <v>306</v>
      </c>
      <c r="F64" s="86">
        <v>15750</v>
      </c>
      <c r="G64" s="20">
        <v>10500</v>
      </c>
    </row>
    <row r="65" spans="1:7" s="2" customFormat="1" ht="73.5" customHeight="1" x14ac:dyDescent="0.3">
      <c r="A65" s="19" t="s">
        <v>98</v>
      </c>
      <c r="B65" s="48" t="s">
        <v>99</v>
      </c>
      <c r="C65" s="18" t="s">
        <v>164</v>
      </c>
      <c r="D65" s="20">
        <v>19500</v>
      </c>
      <c r="E65" s="20" t="s">
        <v>306</v>
      </c>
      <c r="F65" s="86">
        <v>19500</v>
      </c>
      <c r="G65" s="20">
        <v>13000</v>
      </c>
    </row>
    <row r="66" spans="1:7" s="2" customFormat="1" ht="66" customHeight="1" x14ac:dyDescent="0.3">
      <c r="A66" s="19" t="s">
        <v>100</v>
      </c>
      <c r="B66" s="48" t="s">
        <v>101</v>
      </c>
      <c r="C66" s="18" t="s">
        <v>165</v>
      </c>
      <c r="D66" s="20">
        <v>34500</v>
      </c>
      <c r="E66" s="20" t="s">
        <v>306</v>
      </c>
      <c r="F66" s="86">
        <v>34500</v>
      </c>
      <c r="G66" s="20">
        <v>23000</v>
      </c>
    </row>
    <row r="67" spans="1:7" s="2" customFormat="1" ht="123" customHeight="1" x14ac:dyDescent="0.3">
      <c r="A67" s="88" t="s">
        <v>103</v>
      </c>
      <c r="B67" s="6" t="s">
        <v>104</v>
      </c>
      <c r="C67" s="20">
        <v>350</v>
      </c>
      <c r="D67" s="20">
        <v>350</v>
      </c>
      <c r="E67" s="93" t="s">
        <v>305</v>
      </c>
      <c r="F67" s="20">
        <v>350</v>
      </c>
      <c r="G67" s="20">
        <v>350</v>
      </c>
    </row>
    <row r="68" spans="1:7" s="2" customFormat="1" ht="141" customHeight="1" x14ac:dyDescent="0.3">
      <c r="A68" s="88" t="s">
        <v>105</v>
      </c>
      <c r="B68" s="6" t="s">
        <v>106</v>
      </c>
      <c r="C68" s="7"/>
      <c r="D68" s="7"/>
      <c r="E68" s="7"/>
      <c r="F68" s="7"/>
      <c r="G68" s="7"/>
    </row>
    <row r="69" spans="1:7" s="2" customFormat="1" ht="21.75" customHeight="1" x14ac:dyDescent="0.3">
      <c r="A69" s="19" t="s">
        <v>2</v>
      </c>
      <c r="B69" s="26" t="s">
        <v>9</v>
      </c>
      <c r="C69" s="18" t="s">
        <v>166</v>
      </c>
      <c r="D69" s="18" t="s">
        <v>152</v>
      </c>
      <c r="E69" s="18" t="s">
        <v>307</v>
      </c>
      <c r="F69" s="18" t="s">
        <v>152</v>
      </c>
      <c r="G69" s="18">
        <v>25000</v>
      </c>
    </row>
    <row r="70" spans="1:7" s="2" customFormat="1" ht="30" customHeight="1" x14ac:dyDescent="0.3">
      <c r="A70" s="19" t="s">
        <v>3</v>
      </c>
      <c r="B70" s="27" t="s">
        <v>10</v>
      </c>
      <c r="C70" s="18" t="s">
        <v>167</v>
      </c>
      <c r="D70" s="18" t="s">
        <v>153</v>
      </c>
      <c r="E70" s="18" t="s">
        <v>307</v>
      </c>
      <c r="F70" s="18" t="s">
        <v>153</v>
      </c>
      <c r="G70" s="18">
        <v>37500</v>
      </c>
    </row>
    <row r="71" spans="1:7" s="2" customFormat="1" ht="36" customHeight="1" x14ac:dyDescent="0.3">
      <c r="A71" s="19" t="s">
        <v>4</v>
      </c>
      <c r="B71" s="27" t="s">
        <v>11</v>
      </c>
      <c r="C71" s="18" t="s">
        <v>168</v>
      </c>
      <c r="D71" s="18" t="s">
        <v>154</v>
      </c>
      <c r="E71" s="18" t="s">
        <v>307</v>
      </c>
      <c r="F71" s="18" t="s">
        <v>154</v>
      </c>
      <c r="G71" s="18">
        <v>250000</v>
      </c>
    </row>
    <row r="72" spans="1:7" s="2" customFormat="1" ht="35.25" customHeight="1" x14ac:dyDescent="0.3">
      <c r="A72" s="19" t="s">
        <v>21</v>
      </c>
      <c r="B72" s="27" t="s">
        <v>12</v>
      </c>
      <c r="C72" s="18" t="s">
        <v>169</v>
      </c>
      <c r="D72" s="18" t="s">
        <v>107</v>
      </c>
      <c r="E72" s="18" t="s">
        <v>307</v>
      </c>
      <c r="F72" s="18" t="s">
        <v>107</v>
      </c>
      <c r="G72" s="18">
        <v>500000</v>
      </c>
    </row>
    <row r="73" spans="1:7" s="2" customFormat="1" ht="39" customHeight="1" x14ac:dyDescent="0.3">
      <c r="A73" s="19" t="s">
        <v>22</v>
      </c>
      <c r="B73" s="27" t="s">
        <v>108</v>
      </c>
      <c r="C73" s="28" t="s">
        <v>170</v>
      </c>
      <c r="D73" s="28" t="s">
        <v>155</v>
      </c>
      <c r="E73" s="18" t="s">
        <v>307</v>
      </c>
      <c r="F73" s="28" t="s">
        <v>155</v>
      </c>
      <c r="G73" s="18">
        <v>200000</v>
      </c>
    </row>
    <row r="74" spans="1:7" s="2" customFormat="1" ht="36.75" customHeight="1" x14ac:dyDescent="0.3">
      <c r="A74" s="19" t="s">
        <v>23</v>
      </c>
      <c r="B74" s="27" t="s">
        <v>13</v>
      </c>
      <c r="C74" s="28" t="s">
        <v>171</v>
      </c>
      <c r="D74" s="28" t="s">
        <v>109</v>
      </c>
      <c r="E74" s="18" t="s">
        <v>307</v>
      </c>
      <c r="F74" s="28" t="s">
        <v>109</v>
      </c>
      <c r="G74" s="18">
        <v>75000</v>
      </c>
    </row>
    <row r="75" spans="1:7" s="2" customFormat="1" ht="188.25" customHeight="1" x14ac:dyDescent="0.3">
      <c r="A75" s="88" t="s">
        <v>110</v>
      </c>
      <c r="B75" s="6" t="s">
        <v>111</v>
      </c>
      <c r="C75" s="7"/>
      <c r="D75" s="7"/>
      <c r="E75" s="7"/>
      <c r="F75" s="7"/>
      <c r="G75" s="7"/>
    </row>
    <row r="76" spans="1:7" s="33" customFormat="1" ht="27.75" customHeight="1" x14ac:dyDescent="0.4">
      <c r="A76" s="30" t="s">
        <v>2</v>
      </c>
      <c r="B76" s="31" t="s">
        <v>112</v>
      </c>
      <c r="C76" s="32"/>
      <c r="D76" s="7"/>
      <c r="E76" s="7"/>
      <c r="F76" s="7"/>
      <c r="G76" s="7"/>
    </row>
    <row r="77" spans="1:7" s="2" customFormat="1" ht="31.5" customHeight="1" x14ac:dyDescent="0.3">
      <c r="A77" s="19" t="s">
        <v>20</v>
      </c>
      <c r="B77" s="14" t="s">
        <v>113</v>
      </c>
      <c r="C77" s="20" t="s">
        <v>172</v>
      </c>
      <c r="D77" s="20">
        <v>4000</v>
      </c>
      <c r="E77" s="86" t="s">
        <v>306</v>
      </c>
      <c r="F77" s="86">
        <v>3000</v>
      </c>
      <c r="G77" s="20">
        <v>2000</v>
      </c>
    </row>
    <row r="78" spans="1:7" s="2" customFormat="1" ht="33" customHeight="1" x14ac:dyDescent="0.3">
      <c r="A78" s="19" t="s">
        <v>26</v>
      </c>
      <c r="B78" s="14" t="s">
        <v>114</v>
      </c>
      <c r="C78" s="20" t="s">
        <v>194</v>
      </c>
      <c r="D78" s="20">
        <v>7000</v>
      </c>
      <c r="E78" s="86" t="s">
        <v>306</v>
      </c>
      <c r="F78" s="86">
        <f>D78*0.75</f>
        <v>5250</v>
      </c>
      <c r="G78" s="20">
        <f>D78*0.5</f>
        <v>3500</v>
      </c>
    </row>
    <row r="79" spans="1:7" s="2" customFormat="1" ht="30.75" customHeight="1" x14ac:dyDescent="0.3">
      <c r="A79" s="19" t="s">
        <v>27</v>
      </c>
      <c r="B79" s="14" t="s">
        <v>115</v>
      </c>
      <c r="C79" s="20" t="s">
        <v>193</v>
      </c>
      <c r="D79" s="20">
        <v>12000</v>
      </c>
      <c r="E79" s="86" t="s">
        <v>306</v>
      </c>
      <c r="F79" s="86">
        <v>9000</v>
      </c>
      <c r="G79" s="20">
        <v>6000</v>
      </c>
    </row>
    <row r="80" spans="1:7" s="2" customFormat="1" ht="31.5" customHeight="1" x14ac:dyDescent="0.3">
      <c r="A80" s="19" t="s">
        <v>96</v>
      </c>
      <c r="B80" s="14" t="s">
        <v>116</v>
      </c>
      <c r="C80" s="20" t="s">
        <v>195</v>
      </c>
      <c r="D80" s="20">
        <v>16000</v>
      </c>
      <c r="E80" s="86" t="s">
        <v>308</v>
      </c>
      <c r="F80" s="86">
        <v>12000</v>
      </c>
      <c r="G80" s="20">
        <v>12000</v>
      </c>
    </row>
    <row r="81" spans="1:7" s="2" customFormat="1" ht="33.75" customHeight="1" x14ac:dyDescent="0.3">
      <c r="A81" s="19" t="s">
        <v>98</v>
      </c>
      <c r="B81" s="98" t="s">
        <v>117</v>
      </c>
      <c r="C81" s="99" t="s">
        <v>196</v>
      </c>
      <c r="D81" s="99">
        <v>30000</v>
      </c>
      <c r="E81" s="100" t="s">
        <v>306</v>
      </c>
      <c r="F81" s="100">
        <f>D81*0.75</f>
        <v>22500</v>
      </c>
      <c r="G81" s="99">
        <f>D81*0.5</f>
        <v>15000</v>
      </c>
    </row>
    <row r="82" spans="1:7" s="2" customFormat="1" ht="32.25" customHeight="1" x14ac:dyDescent="0.3">
      <c r="A82" s="19" t="s">
        <v>100</v>
      </c>
      <c r="B82" s="98" t="s">
        <v>118</v>
      </c>
      <c r="C82" s="99" t="s">
        <v>197</v>
      </c>
      <c r="D82" s="100">
        <v>34000</v>
      </c>
      <c r="E82" s="100" t="s">
        <v>306</v>
      </c>
      <c r="F82" s="100">
        <f>D82*0.75</f>
        <v>25500</v>
      </c>
      <c r="G82" s="99">
        <f>D82*0.5</f>
        <v>17000</v>
      </c>
    </row>
    <row r="83" spans="1:7" s="2" customFormat="1" ht="22.5" customHeight="1" x14ac:dyDescent="0.3">
      <c r="A83" s="19" t="s">
        <v>3</v>
      </c>
      <c r="B83" s="34" t="s">
        <v>119</v>
      </c>
      <c r="C83" s="24"/>
      <c r="D83" s="20"/>
      <c r="E83" s="20"/>
      <c r="F83" s="20"/>
      <c r="G83" s="20"/>
    </row>
    <row r="84" spans="1:7" s="2" customFormat="1" ht="36" customHeight="1" x14ac:dyDescent="0.3">
      <c r="A84" s="14" t="s">
        <v>20</v>
      </c>
      <c r="B84" s="14" t="s">
        <v>113</v>
      </c>
      <c r="C84" s="20" t="s">
        <v>174</v>
      </c>
      <c r="D84" s="20">
        <v>1000</v>
      </c>
      <c r="E84" s="20" t="s">
        <v>309</v>
      </c>
      <c r="F84" s="20">
        <v>1000</v>
      </c>
      <c r="G84" s="20">
        <f>0.5*D84</f>
        <v>500</v>
      </c>
    </row>
    <row r="85" spans="1:7" s="2" customFormat="1" ht="41.25" customHeight="1" x14ac:dyDescent="0.3">
      <c r="A85" s="14" t="s">
        <v>26</v>
      </c>
      <c r="B85" s="14" t="s">
        <v>114</v>
      </c>
      <c r="C85" s="20" t="s">
        <v>190</v>
      </c>
      <c r="D85" s="20">
        <v>1500</v>
      </c>
      <c r="E85" s="20" t="s">
        <v>309</v>
      </c>
      <c r="F85" s="20">
        <v>1500</v>
      </c>
      <c r="G85" s="20">
        <v>750</v>
      </c>
    </row>
    <row r="86" spans="1:7" s="2" customFormat="1" ht="40.5" customHeight="1" x14ac:dyDescent="0.3">
      <c r="A86" s="14" t="s">
        <v>27</v>
      </c>
      <c r="B86" s="14" t="s">
        <v>115</v>
      </c>
      <c r="C86" s="20" t="s">
        <v>198</v>
      </c>
      <c r="D86" s="20">
        <v>3000</v>
      </c>
      <c r="E86" s="20" t="s">
        <v>306</v>
      </c>
      <c r="F86" s="20">
        <v>2250</v>
      </c>
      <c r="G86" s="20">
        <v>1500</v>
      </c>
    </row>
    <row r="87" spans="1:7" s="2" customFormat="1" ht="42.75" customHeight="1" x14ac:dyDescent="0.3">
      <c r="A87" s="14" t="s">
        <v>96</v>
      </c>
      <c r="B87" s="14" t="s">
        <v>116</v>
      </c>
      <c r="C87" s="20" t="s">
        <v>199</v>
      </c>
      <c r="D87" s="20">
        <v>6000</v>
      </c>
      <c r="E87" s="20" t="s">
        <v>306</v>
      </c>
      <c r="F87" s="20">
        <v>4500</v>
      </c>
      <c r="G87" s="20">
        <v>3000</v>
      </c>
    </row>
    <row r="88" spans="1:7" s="2" customFormat="1" ht="43.5" customHeight="1" x14ac:dyDescent="0.3">
      <c r="A88" s="14" t="s">
        <v>98</v>
      </c>
      <c r="B88" s="14" t="s">
        <v>117</v>
      </c>
      <c r="C88" s="20" t="s">
        <v>191</v>
      </c>
      <c r="D88" s="20">
        <v>10000</v>
      </c>
      <c r="E88" s="20" t="s">
        <v>306</v>
      </c>
      <c r="F88" s="20">
        <v>7500</v>
      </c>
      <c r="G88" s="20">
        <v>5000</v>
      </c>
    </row>
    <row r="89" spans="1:7" s="2" customFormat="1" ht="39.75" customHeight="1" x14ac:dyDescent="0.3">
      <c r="A89" s="14" t="s">
        <v>100</v>
      </c>
      <c r="B89" s="14" t="s">
        <v>118</v>
      </c>
      <c r="C89" s="20" t="s">
        <v>192</v>
      </c>
      <c r="D89" s="20">
        <v>20000</v>
      </c>
      <c r="E89" s="20" t="s">
        <v>306</v>
      </c>
      <c r="F89" s="20">
        <v>15000</v>
      </c>
      <c r="G89" s="20">
        <v>10000</v>
      </c>
    </row>
    <row r="90" spans="1:7" s="2" customFormat="1" ht="67.5" customHeight="1" x14ac:dyDescent="0.3">
      <c r="A90" s="88" t="s">
        <v>120</v>
      </c>
      <c r="B90" s="6" t="s">
        <v>121</v>
      </c>
      <c r="C90" s="20" t="s">
        <v>175</v>
      </c>
      <c r="D90" s="20" t="s">
        <v>175</v>
      </c>
      <c r="E90" s="20">
        <v>1</v>
      </c>
      <c r="F90" s="20" t="s">
        <v>175</v>
      </c>
      <c r="G90" s="7"/>
    </row>
    <row r="91" spans="1:7" s="2" customFormat="1" ht="211.5" customHeight="1" x14ac:dyDescent="0.3">
      <c r="A91" s="88" t="s">
        <v>122</v>
      </c>
      <c r="B91" s="6" t="s">
        <v>123</v>
      </c>
      <c r="C91" s="7"/>
      <c r="D91" s="7"/>
      <c r="E91" s="7"/>
      <c r="F91" s="7"/>
      <c r="G91" s="7"/>
    </row>
    <row r="92" spans="1:7" s="2" customFormat="1" ht="56.25" customHeight="1" x14ac:dyDescent="0.3">
      <c r="A92" s="19" t="s">
        <v>2</v>
      </c>
      <c r="B92" s="14" t="s">
        <v>124</v>
      </c>
      <c r="C92" s="46" t="s">
        <v>176</v>
      </c>
      <c r="D92" s="46" t="s">
        <v>176</v>
      </c>
      <c r="E92" s="46" t="s">
        <v>307</v>
      </c>
      <c r="F92" s="46" t="s">
        <v>176</v>
      </c>
      <c r="G92" s="46" t="s">
        <v>177</v>
      </c>
    </row>
    <row r="93" spans="1:7" s="2" customFormat="1" ht="70.5" customHeight="1" x14ac:dyDescent="0.3">
      <c r="A93" s="19" t="s">
        <v>3</v>
      </c>
      <c r="B93" s="14" t="s">
        <v>125</v>
      </c>
      <c r="C93" s="46" t="s">
        <v>178</v>
      </c>
      <c r="D93" s="46" t="s">
        <v>178</v>
      </c>
      <c r="E93" s="46" t="s">
        <v>307</v>
      </c>
      <c r="F93" s="46" t="s">
        <v>178</v>
      </c>
      <c r="G93" s="46" t="s">
        <v>179</v>
      </c>
    </row>
    <row r="94" spans="1:7" s="2" customFormat="1" ht="24.75" customHeight="1" x14ac:dyDescent="0.3">
      <c r="A94" s="19" t="s">
        <v>4</v>
      </c>
      <c r="B94" s="14" t="s">
        <v>14</v>
      </c>
      <c r="C94" s="46" t="s">
        <v>126</v>
      </c>
      <c r="D94" s="46" t="s">
        <v>126</v>
      </c>
      <c r="E94" s="46"/>
      <c r="F94" s="46">
        <v>0</v>
      </c>
      <c r="G94" s="46"/>
    </row>
    <row r="95" spans="1:7" s="2" customFormat="1" ht="25.5" customHeight="1" x14ac:dyDescent="0.3">
      <c r="A95" s="112" t="s">
        <v>21</v>
      </c>
      <c r="B95" s="98" t="s">
        <v>15</v>
      </c>
      <c r="C95" s="113" t="s">
        <v>343</v>
      </c>
      <c r="D95" s="113" t="s">
        <v>127</v>
      </c>
      <c r="E95" s="113" t="s">
        <v>306</v>
      </c>
      <c r="F95" s="86">
        <f>0.75*D95</f>
        <v>1125</v>
      </c>
      <c r="G95" s="86">
        <f>0.5*D95</f>
        <v>750</v>
      </c>
    </row>
    <row r="96" spans="1:7" s="2" customFormat="1" ht="77.25" customHeight="1" x14ac:dyDescent="0.3">
      <c r="A96" s="35" t="s">
        <v>22</v>
      </c>
      <c r="B96" s="14" t="s">
        <v>128</v>
      </c>
      <c r="C96" s="46">
        <v>375</v>
      </c>
      <c r="D96" s="46" t="s">
        <v>129</v>
      </c>
      <c r="E96" s="46" t="s">
        <v>305</v>
      </c>
      <c r="F96" s="46" t="s">
        <v>129</v>
      </c>
      <c r="G96" s="46" t="s">
        <v>129</v>
      </c>
    </row>
    <row r="97" spans="1:7" s="2" customFormat="1" ht="101.25" customHeight="1" x14ac:dyDescent="0.3">
      <c r="A97" s="35" t="s">
        <v>23</v>
      </c>
      <c r="B97" s="14" t="s">
        <v>130</v>
      </c>
      <c r="C97" s="46">
        <v>150</v>
      </c>
      <c r="D97" s="46" t="s">
        <v>131</v>
      </c>
      <c r="E97" s="46" t="s">
        <v>305</v>
      </c>
      <c r="F97" s="46" t="s">
        <v>131</v>
      </c>
      <c r="G97" s="46" t="s">
        <v>131</v>
      </c>
    </row>
    <row r="98" spans="1:7" s="2" customFormat="1" ht="188.25" customHeight="1" x14ac:dyDescent="0.3">
      <c r="A98" s="29" t="s">
        <v>133</v>
      </c>
      <c r="B98" s="6" t="s">
        <v>132</v>
      </c>
      <c r="C98" s="46" t="s">
        <v>180</v>
      </c>
      <c r="D98" s="46" t="s">
        <v>209</v>
      </c>
      <c r="E98" s="46" t="s">
        <v>306</v>
      </c>
      <c r="F98" s="46">
        <v>75000</v>
      </c>
      <c r="G98" s="46">
        <v>50000</v>
      </c>
    </row>
    <row r="99" spans="1:7" s="2" customFormat="1" ht="102.75" customHeight="1" x14ac:dyDescent="0.3">
      <c r="A99" s="89" t="s">
        <v>134</v>
      </c>
      <c r="B99" s="6" t="s">
        <v>135</v>
      </c>
      <c r="C99" s="46" t="s">
        <v>181</v>
      </c>
      <c r="D99" s="46" t="s">
        <v>201</v>
      </c>
      <c r="E99" s="46" t="s">
        <v>307</v>
      </c>
      <c r="F99" s="46" t="s">
        <v>201</v>
      </c>
      <c r="G99" s="46" t="s">
        <v>299</v>
      </c>
    </row>
    <row r="100" spans="1:7" s="2" customFormat="1" ht="97.5" customHeight="1" x14ac:dyDescent="0.3">
      <c r="A100" s="88" t="s">
        <v>136</v>
      </c>
      <c r="B100" s="6" t="s">
        <v>137</v>
      </c>
      <c r="C100" s="46" t="s">
        <v>182</v>
      </c>
      <c r="D100" s="46" t="s">
        <v>154</v>
      </c>
      <c r="E100" s="46" t="s">
        <v>306</v>
      </c>
      <c r="F100" s="46" t="s">
        <v>200</v>
      </c>
      <c r="G100" s="46" t="s">
        <v>310</v>
      </c>
    </row>
    <row r="101" spans="1:7" s="2" customFormat="1" ht="78" customHeight="1" x14ac:dyDescent="0.3">
      <c r="A101" s="88" t="s">
        <v>138</v>
      </c>
      <c r="B101" s="6" t="s">
        <v>139</v>
      </c>
      <c r="C101" s="7"/>
      <c r="D101" s="7"/>
      <c r="E101" s="7"/>
      <c r="F101" s="7"/>
      <c r="G101" s="7"/>
    </row>
    <row r="102" spans="1:7" s="2" customFormat="1" ht="33.75" customHeight="1" x14ac:dyDescent="0.3">
      <c r="A102" s="19" t="s">
        <v>2</v>
      </c>
      <c r="B102" s="14" t="s">
        <v>16</v>
      </c>
      <c r="C102" s="46" t="s">
        <v>183</v>
      </c>
      <c r="D102" s="46" t="s">
        <v>202</v>
      </c>
      <c r="E102" s="46" t="s">
        <v>306</v>
      </c>
      <c r="F102" s="46" t="s">
        <v>202</v>
      </c>
      <c r="G102" s="46" t="s">
        <v>311</v>
      </c>
    </row>
    <row r="103" spans="1:7" s="2" customFormat="1" ht="33" x14ac:dyDescent="0.3">
      <c r="A103" s="19" t="s">
        <v>3</v>
      </c>
      <c r="B103" s="14" t="s">
        <v>17</v>
      </c>
      <c r="C103" s="46" t="s">
        <v>184</v>
      </c>
      <c r="D103" s="46" t="s">
        <v>203</v>
      </c>
      <c r="E103" s="46" t="s">
        <v>306</v>
      </c>
      <c r="F103" s="46" t="s">
        <v>203</v>
      </c>
      <c r="G103" s="46" t="s">
        <v>312</v>
      </c>
    </row>
    <row r="104" spans="1:7" s="2" customFormat="1" ht="33" x14ac:dyDescent="0.3">
      <c r="A104" s="19" t="s">
        <v>4</v>
      </c>
      <c r="B104" s="14" t="s">
        <v>18</v>
      </c>
      <c r="C104" s="46" t="s">
        <v>185</v>
      </c>
      <c r="D104" s="46" t="s">
        <v>204</v>
      </c>
      <c r="E104" s="46" t="s">
        <v>306</v>
      </c>
      <c r="F104" s="46" t="s">
        <v>204</v>
      </c>
      <c r="G104" s="46" t="s">
        <v>313</v>
      </c>
    </row>
    <row r="105" spans="1:7" s="2" customFormat="1" ht="42.75" customHeight="1" x14ac:dyDescent="0.3">
      <c r="A105" s="19" t="s">
        <v>21</v>
      </c>
      <c r="B105" s="14" t="s">
        <v>19</v>
      </c>
      <c r="C105" s="46" t="s">
        <v>186</v>
      </c>
      <c r="D105" s="46" t="s">
        <v>205</v>
      </c>
      <c r="E105" s="46" t="s">
        <v>306</v>
      </c>
      <c r="F105" s="46" t="s">
        <v>205</v>
      </c>
      <c r="G105" s="46" t="s">
        <v>314</v>
      </c>
    </row>
    <row r="106" spans="1:7" s="2" customFormat="1" ht="54" customHeight="1" x14ac:dyDescent="0.3">
      <c r="A106" s="36" t="s">
        <v>140</v>
      </c>
      <c r="B106" s="6" t="s">
        <v>142</v>
      </c>
      <c r="C106" s="7"/>
      <c r="D106" s="7"/>
      <c r="E106" s="7"/>
      <c r="F106" s="7"/>
      <c r="G106" s="7"/>
    </row>
    <row r="107" spans="1:7" s="2" customFormat="1" ht="98.25" customHeight="1" x14ac:dyDescent="0.3">
      <c r="A107" s="14" t="s">
        <v>2</v>
      </c>
      <c r="B107" s="14" t="s">
        <v>143</v>
      </c>
      <c r="C107" s="46" t="s">
        <v>295</v>
      </c>
      <c r="D107" s="46" t="s">
        <v>206</v>
      </c>
      <c r="E107" s="46" t="s">
        <v>307</v>
      </c>
      <c r="F107" s="46" t="s">
        <v>206</v>
      </c>
      <c r="G107" s="46" t="s">
        <v>201</v>
      </c>
    </row>
    <row r="108" spans="1:7" s="2" customFormat="1" ht="42" customHeight="1" x14ac:dyDescent="0.3">
      <c r="A108" s="14" t="s">
        <v>3</v>
      </c>
      <c r="B108" s="14" t="s">
        <v>144</v>
      </c>
      <c r="C108" s="29" t="s">
        <v>187</v>
      </c>
      <c r="D108" s="20" t="s">
        <v>207</v>
      </c>
      <c r="E108" s="46" t="s">
        <v>307</v>
      </c>
      <c r="F108" s="86">
        <v>300000</v>
      </c>
      <c r="G108" s="86">
        <v>150000</v>
      </c>
    </row>
    <row r="109" spans="1:7" s="2" customFormat="1" ht="169.5" customHeight="1" x14ac:dyDescent="0.3">
      <c r="A109" s="90" t="s">
        <v>141</v>
      </c>
      <c r="B109" s="6" t="s">
        <v>146</v>
      </c>
      <c r="C109" s="29">
        <v>10000</v>
      </c>
      <c r="D109" s="29">
        <v>10000</v>
      </c>
      <c r="E109" s="29" t="s">
        <v>307</v>
      </c>
      <c r="F109" s="29">
        <v>10000</v>
      </c>
      <c r="G109" s="29">
        <v>5000</v>
      </c>
    </row>
    <row r="110" spans="1:7" ht="148.5" customHeight="1" x14ac:dyDescent="0.3">
      <c r="A110" s="90" t="s">
        <v>145</v>
      </c>
      <c r="B110" s="6" t="s">
        <v>147</v>
      </c>
      <c r="C110" s="29" t="s">
        <v>188</v>
      </c>
      <c r="D110" s="87">
        <v>10000</v>
      </c>
      <c r="E110" s="87" t="s">
        <v>307</v>
      </c>
      <c r="F110" s="87">
        <v>10000</v>
      </c>
      <c r="G110" s="87">
        <v>5000</v>
      </c>
    </row>
  </sheetData>
  <mergeCells count="67">
    <mergeCell ref="A40:A41"/>
    <mergeCell ref="B40:B41"/>
    <mergeCell ref="C40:C41"/>
    <mergeCell ref="F40:F41"/>
    <mergeCell ref="G40:G41"/>
    <mergeCell ref="E40:E41"/>
    <mergeCell ref="A38:A39"/>
    <mergeCell ref="B38:B39"/>
    <mergeCell ref="C38:C39"/>
    <mergeCell ref="F38:F39"/>
    <mergeCell ref="G38:G39"/>
    <mergeCell ref="E38:E39"/>
    <mergeCell ref="A36:A37"/>
    <mergeCell ref="B36:B37"/>
    <mergeCell ref="C36:C37"/>
    <mergeCell ref="F36:F37"/>
    <mergeCell ref="G36:G37"/>
    <mergeCell ref="E36:E37"/>
    <mergeCell ref="F30:F31"/>
    <mergeCell ref="G30:G31"/>
    <mergeCell ref="A34:A35"/>
    <mergeCell ref="B34:B35"/>
    <mergeCell ref="C34:C35"/>
    <mergeCell ref="F34:F35"/>
    <mergeCell ref="G34:G35"/>
    <mergeCell ref="A30:A31"/>
    <mergeCell ref="E30:E31"/>
    <mergeCell ref="E34:E35"/>
    <mergeCell ref="B28:B29"/>
    <mergeCell ref="B30:B31"/>
    <mergeCell ref="C28:C29"/>
    <mergeCell ref="C30:C31"/>
    <mergeCell ref="A28:A29"/>
    <mergeCell ref="A20:A21"/>
    <mergeCell ref="B20:B21"/>
    <mergeCell ref="C20:C21"/>
    <mergeCell ref="F20:F21"/>
    <mergeCell ref="G20:G21"/>
    <mergeCell ref="C14:C15"/>
    <mergeCell ref="F14:F15"/>
    <mergeCell ref="G14:G15"/>
    <mergeCell ref="A18:A19"/>
    <mergeCell ref="B18:B19"/>
    <mergeCell ref="C18:C19"/>
    <mergeCell ref="F18:F19"/>
    <mergeCell ref="G18:G19"/>
    <mergeCell ref="F28:F29"/>
    <mergeCell ref="G28:G29"/>
    <mergeCell ref="C4:G4"/>
    <mergeCell ref="A6:G6"/>
    <mergeCell ref="A7:A8"/>
    <mergeCell ref="B7:B8"/>
    <mergeCell ref="C7:C8"/>
    <mergeCell ref="F7:G7"/>
    <mergeCell ref="D7:D8"/>
    <mergeCell ref="A16:A17"/>
    <mergeCell ref="B16:B17"/>
    <mergeCell ref="C16:C17"/>
    <mergeCell ref="F16:F17"/>
    <mergeCell ref="G16:G17"/>
    <mergeCell ref="A14:A15"/>
    <mergeCell ref="B14:B15"/>
    <mergeCell ref="E7:E8"/>
    <mergeCell ref="E14:E15"/>
    <mergeCell ref="E16:E17"/>
    <mergeCell ref="E18:E19"/>
    <mergeCell ref="E28:E29"/>
  </mergeCells>
  <pageMargins left="0.196850393700787" right="0.539370079" top="0.60433070899999997" bottom="0.69685039400000004" header="0.23622047244094499" footer="0.196850393700787"/>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workbookViewId="0">
      <selection activeCell="C2" sqref="C2:D2"/>
    </sheetView>
  </sheetViews>
  <sheetFormatPr defaultColWidth="25.7109375" defaultRowHeight="15" x14ac:dyDescent="0.25"/>
  <cols>
    <col min="1" max="1" width="7" customWidth="1"/>
    <col min="2" max="2" width="50.28515625" customWidth="1"/>
    <col min="257" max="257" width="7" customWidth="1"/>
    <col min="258" max="258" width="50.28515625" customWidth="1"/>
    <col min="513" max="513" width="7" customWidth="1"/>
    <col min="514" max="514" width="50.28515625" customWidth="1"/>
    <col min="769" max="769" width="7" customWidth="1"/>
    <col min="770" max="770" width="50.28515625" customWidth="1"/>
    <col min="1025" max="1025" width="7" customWidth="1"/>
    <col min="1026" max="1026" width="50.28515625" customWidth="1"/>
    <col min="1281" max="1281" width="7" customWidth="1"/>
    <col min="1282" max="1282" width="50.28515625" customWidth="1"/>
    <col min="1537" max="1537" width="7" customWidth="1"/>
    <col min="1538" max="1538" width="50.28515625" customWidth="1"/>
    <col min="1793" max="1793" width="7" customWidth="1"/>
    <col min="1794" max="1794" width="50.28515625" customWidth="1"/>
    <col min="2049" max="2049" width="7" customWidth="1"/>
    <col min="2050" max="2050" width="50.28515625" customWidth="1"/>
    <col min="2305" max="2305" width="7" customWidth="1"/>
    <col min="2306" max="2306" width="50.28515625" customWidth="1"/>
    <col min="2561" max="2561" width="7" customWidth="1"/>
    <col min="2562" max="2562" width="50.28515625" customWidth="1"/>
    <col min="2817" max="2817" width="7" customWidth="1"/>
    <col min="2818" max="2818" width="50.28515625" customWidth="1"/>
    <col min="3073" max="3073" width="7" customWidth="1"/>
    <col min="3074" max="3074" width="50.28515625" customWidth="1"/>
    <col min="3329" max="3329" width="7" customWidth="1"/>
    <col min="3330" max="3330" width="50.28515625" customWidth="1"/>
    <col min="3585" max="3585" width="7" customWidth="1"/>
    <col min="3586" max="3586" width="50.28515625" customWidth="1"/>
    <col min="3841" max="3841" width="7" customWidth="1"/>
    <col min="3842" max="3842" width="50.28515625" customWidth="1"/>
    <col min="4097" max="4097" width="7" customWidth="1"/>
    <col min="4098" max="4098" width="50.28515625" customWidth="1"/>
    <col min="4353" max="4353" width="7" customWidth="1"/>
    <col min="4354" max="4354" width="50.28515625" customWidth="1"/>
    <col min="4609" max="4609" width="7" customWidth="1"/>
    <col min="4610" max="4610" width="50.28515625" customWidth="1"/>
    <col min="4865" max="4865" width="7" customWidth="1"/>
    <col min="4866" max="4866" width="50.28515625" customWidth="1"/>
    <col min="5121" max="5121" width="7" customWidth="1"/>
    <col min="5122" max="5122" width="50.28515625" customWidth="1"/>
    <col min="5377" max="5377" width="7" customWidth="1"/>
    <col min="5378" max="5378" width="50.28515625" customWidth="1"/>
    <col min="5633" max="5633" width="7" customWidth="1"/>
    <col min="5634" max="5634" width="50.28515625" customWidth="1"/>
    <col min="5889" max="5889" width="7" customWidth="1"/>
    <col min="5890" max="5890" width="50.28515625" customWidth="1"/>
    <col min="6145" max="6145" width="7" customWidth="1"/>
    <col min="6146" max="6146" width="50.28515625" customWidth="1"/>
    <col min="6401" max="6401" width="7" customWidth="1"/>
    <col min="6402" max="6402" width="50.28515625" customWidth="1"/>
    <col min="6657" max="6657" width="7" customWidth="1"/>
    <col min="6658" max="6658" width="50.28515625" customWidth="1"/>
    <col min="6913" max="6913" width="7" customWidth="1"/>
    <col min="6914" max="6914" width="50.28515625" customWidth="1"/>
    <col min="7169" max="7169" width="7" customWidth="1"/>
    <col min="7170" max="7170" width="50.28515625" customWidth="1"/>
    <col min="7425" max="7425" width="7" customWidth="1"/>
    <col min="7426" max="7426" width="50.28515625" customWidth="1"/>
    <col min="7681" max="7681" width="7" customWidth="1"/>
    <col min="7682" max="7682" width="50.28515625" customWidth="1"/>
    <col min="7937" max="7937" width="7" customWidth="1"/>
    <col min="7938" max="7938" width="50.28515625" customWidth="1"/>
    <col min="8193" max="8193" width="7" customWidth="1"/>
    <col min="8194" max="8194" width="50.28515625" customWidth="1"/>
    <col min="8449" max="8449" width="7" customWidth="1"/>
    <col min="8450" max="8450" width="50.28515625" customWidth="1"/>
    <col min="8705" max="8705" width="7" customWidth="1"/>
    <col min="8706" max="8706" width="50.28515625" customWidth="1"/>
    <col min="8961" max="8961" width="7" customWidth="1"/>
    <col min="8962" max="8962" width="50.28515625" customWidth="1"/>
    <col min="9217" max="9217" width="7" customWidth="1"/>
    <col min="9218" max="9218" width="50.28515625" customWidth="1"/>
    <col min="9473" max="9473" width="7" customWidth="1"/>
    <col min="9474" max="9474" width="50.28515625" customWidth="1"/>
    <col min="9729" max="9729" width="7" customWidth="1"/>
    <col min="9730" max="9730" width="50.28515625" customWidth="1"/>
    <col min="9985" max="9985" width="7" customWidth="1"/>
    <col min="9986" max="9986" width="50.28515625" customWidth="1"/>
    <col min="10241" max="10241" width="7" customWidth="1"/>
    <col min="10242" max="10242" width="50.28515625" customWidth="1"/>
    <col min="10497" max="10497" width="7" customWidth="1"/>
    <col min="10498" max="10498" width="50.28515625" customWidth="1"/>
    <col min="10753" max="10753" width="7" customWidth="1"/>
    <col min="10754" max="10754" width="50.28515625" customWidth="1"/>
    <col min="11009" max="11009" width="7" customWidth="1"/>
    <col min="11010" max="11010" width="50.28515625" customWidth="1"/>
    <col min="11265" max="11265" width="7" customWidth="1"/>
    <col min="11266" max="11266" width="50.28515625" customWidth="1"/>
    <col min="11521" max="11521" width="7" customWidth="1"/>
    <col min="11522" max="11522" width="50.28515625" customWidth="1"/>
    <col min="11777" max="11777" width="7" customWidth="1"/>
    <col min="11778" max="11778" width="50.28515625" customWidth="1"/>
    <col min="12033" max="12033" width="7" customWidth="1"/>
    <col min="12034" max="12034" width="50.28515625" customWidth="1"/>
    <col min="12289" max="12289" width="7" customWidth="1"/>
    <col min="12290" max="12290" width="50.28515625" customWidth="1"/>
    <col min="12545" max="12545" width="7" customWidth="1"/>
    <col min="12546" max="12546" width="50.28515625" customWidth="1"/>
    <col min="12801" max="12801" width="7" customWidth="1"/>
    <col min="12802" max="12802" width="50.28515625" customWidth="1"/>
    <col min="13057" max="13057" width="7" customWidth="1"/>
    <col min="13058" max="13058" width="50.28515625" customWidth="1"/>
    <col min="13313" max="13313" width="7" customWidth="1"/>
    <col min="13314" max="13314" width="50.28515625" customWidth="1"/>
    <col min="13569" max="13569" width="7" customWidth="1"/>
    <col min="13570" max="13570" width="50.28515625" customWidth="1"/>
    <col min="13825" max="13825" width="7" customWidth="1"/>
    <col min="13826" max="13826" width="50.28515625" customWidth="1"/>
    <col min="14081" max="14081" width="7" customWidth="1"/>
    <col min="14082" max="14082" width="50.28515625" customWidth="1"/>
    <col min="14337" max="14337" width="7" customWidth="1"/>
    <col min="14338" max="14338" width="50.28515625" customWidth="1"/>
    <col min="14593" max="14593" width="7" customWidth="1"/>
    <col min="14594" max="14594" width="50.28515625" customWidth="1"/>
    <col min="14849" max="14849" width="7" customWidth="1"/>
    <col min="14850" max="14850" width="50.28515625" customWidth="1"/>
    <col min="15105" max="15105" width="7" customWidth="1"/>
    <col min="15106" max="15106" width="50.28515625" customWidth="1"/>
    <col min="15361" max="15361" width="7" customWidth="1"/>
    <col min="15362" max="15362" width="50.28515625" customWidth="1"/>
    <col min="15617" max="15617" width="7" customWidth="1"/>
    <col min="15618" max="15618" width="50.28515625" customWidth="1"/>
    <col min="15873" max="15873" width="7" customWidth="1"/>
    <col min="15874" max="15874" width="50.28515625" customWidth="1"/>
    <col min="16129" max="16129" width="7" customWidth="1"/>
    <col min="16130" max="16130" width="50.28515625" customWidth="1"/>
  </cols>
  <sheetData>
    <row r="1" spans="1:4" ht="20.25" customHeight="1" x14ac:dyDescent="0.25">
      <c r="A1" s="142" t="s">
        <v>212</v>
      </c>
      <c r="B1" s="142"/>
      <c r="C1" s="142"/>
      <c r="D1" s="142"/>
    </row>
    <row r="2" spans="1:4" ht="18" customHeight="1" x14ac:dyDescent="0.25">
      <c r="A2" s="50"/>
      <c r="B2" s="50"/>
      <c r="C2" s="143" t="s">
        <v>371</v>
      </c>
      <c r="D2" s="143"/>
    </row>
    <row r="3" spans="1:4" ht="18" customHeight="1" x14ac:dyDescent="0.25">
      <c r="A3" s="51"/>
      <c r="B3" s="51"/>
      <c r="C3" s="143" t="s">
        <v>271</v>
      </c>
      <c r="D3" s="143"/>
    </row>
    <row r="4" spans="1:4" ht="17.25" customHeight="1" x14ac:dyDescent="0.25">
      <c r="A4" s="143" t="s">
        <v>342</v>
      </c>
      <c r="B4" s="143"/>
      <c r="C4" s="143"/>
      <c r="D4" s="143"/>
    </row>
    <row r="5" spans="1:4" ht="76.5" customHeight="1" x14ac:dyDescent="0.25">
      <c r="A5" s="144" t="s">
        <v>272</v>
      </c>
      <c r="B5" s="144"/>
      <c r="C5" s="144"/>
      <c r="D5" s="144"/>
    </row>
    <row r="6" spans="1:4" ht="47.25" customHeight="1" x14ac:dyDescent="0.25">
      <c r="A6" s="139" t="s">
        <v>213</v>
      </c>
      <c r="B6" s="139" t="s">
        <v>214</v>
      </c>
      <c r="C6" s="140" t="s">
        <v>210</v>
      </c>
      <c r="D6" s="141"/>
    </row>
    <row r="7" spans="1:4" ht="47.25" customHeight="1" x14ac:dyDescent="0.25">
      <c r="A7" s="139"/>
      <c r="B7" s="139"/>
      <c r="C7" s="49" t="s">
        <v>273</v>
      </c>
      <c r="D7" s="49" t="s">
        <v>211</v>
      </c>
    </row>
    <row r="8" spans="1:4" ht="106.5" customHeight="1" x14ac:dyDescent="0.25">
      <c r="A8" s="52" t="s">
        <v>215</v>
      </c>
      <c r="B8" s="53" t="s">
        <v>216</v>
      </c>
      <c r="C8" s="54"/>
      <c r="D8" s="55"/>
    </row>
    <row r="9" spans="1:4" ht="32.25" customHeight="1" x14ac:dyDescent="0.25">
      <c r="A9" s="52" t="s">
        <v>2</v>
      </c>
      <c r="B9" s="56" t="s">
        <v>217</v>
      </c>
      <c r="C9" s="54" t="s">
        <v>208</v>
      </c>
      <c r="D9" s="55" t="s">
        <v>149</v>
      </c>
    </row>
    <row r="10" spans="1:4" ht="38.25" customHeight="1" x14ac:dyDescent="0.25">
      <c r="A10" s="52" t="s">
        <v>3</v>
      </c>
      <c r="B10" s="56" t="s">
        <v>218</v>
      </c>
      <c r="C10" s="54" t="s">
        <v>208</v>
      </c>
      <c r="D10" s="85">
        <v>15000</v>
      </c>
    </row>
    <row r="11" spans="1:4" ht="150.75" customHeight="1" x14ac:dyDescent="0.25">
      <c r="A11" s="57" t="s">
        <v>31</v>
      </c>
      <c r="B11" s="58" t="s">
        <v>219</v>
      </c>
      <c r="C11" s="59"/>
      <c r="D11" s="60"/>
    </row>
    <row r="12" spans="1:4" ht="26.25" customHeight="1" x14ac:dyDescent="0.25">
      <c r="A12" s="57" t="s">
        <v>2</v>
      </c>
      <c r="B12" s="56" t="s">
        <v>217</v>
      </c>
      <c r="C12" s="54" t="s">
        <v>282</v>
      </c>
      <c r="D12" s="55">
        <v>15000</v>
      </c>
    </row>
    <row r="13" spans="1:4" ht="30" customHeight="1" x14ac:dyDescent="0.25">
      <c r="A13" s="57" t="s">
        <v>3</v>
      </c>
      <c r="B13" s="56" t="s">
        <v>218</v>
      </c>
      <c r="C13" s="54" t="s">
        <v>281</v>
      </c>
      <c r="D13" s="55">
        <v>10000</v>
      </c>
    </row>
    <row r="14" spans="1:4" ht="75.75" customHeight="1" x14ac:dyDescent="0.25">
      <c r="A14" s="57" t="s">
        <v>221</v>
      </c>
      <c r="B14" s="61" t="s">
        <v>222</v>
      </c>
      <c r="C14" s="59"/>
      <c r="D14" s="60"/>
    </row>
    <row r="15" spans="1:4" ht="26.25" customHeight="1" x14ac:dyDescent="0.25">
      <c r="A15" s="57" t="s">
        <v>2</v>
      </c>
      <c r="B15" s="56" t="s">
        <v>217</v>
      </c>
      <c r="C15" s="54" t="s">
        <v>283</v>
      </c>
      <c r="D15" s="55">
        <v>12500</v>
      </c>
    </row>
    <row r="16" spans="1:4" ht="31.5" customHeight="1" x14ac:dyDescent="0.25">
      <c r="A16" s="57" t="s">
        <v>3</v>
      </c>
      <c r="B16" s="56" t="s">
        <v>218</v>
      </c>
      <c r="C16" s="54" t="s">
        <v>284</v>
      </c>
      <c r="D16" s="55">
        <v>5000</v>
      </c>
    </row>
    <row r="17" spans="1:4" ht="93" customHeight="1" x14ac:dyDescent="0.25">
      <c r="A17" s="57" t="s">
        <v>223</v>
      </c>
      <c r="B17" s="61" t="s">
        <v>224</v>
      </c>
      <c r="C17" s="59"/>
      <c r="D17" s="60"/>
    </row>
    <row r="18" spans="1:4" ht="16.5" customHeight="1" x14ac:dyDescent="0.25">
      <c r="A18" s="57" t="s">
        <v>2</v>
      </c>
      <c r="B18" s="56" t="s">
        <v>225</v>
      </c>
      <c r="C18" s="59" t="s">
        <v>43</v>
      </c>
      <c r="D18" s="60" t="s">
        <v>226</v>
      </c>
    </row>
    <row r="19" spans="1:4" ht="17.25" customHeight="1" x14ac:dyDescent="0.25">
      <c r="A19" s="57" t="s">
        <v>3</v>
      </c>
      <c r="B19" s="56" t="s">
        <v>227</v>
      </c>
      <c r="C19" s="59" t="s">
        <v>206</v>
      </c>
      <c r="D19" s="60" t="s">
        <v>43</v>
      </c>
    </row>
    <row r="20" spans="1:4" ht="17.25" customHeight="1" x14ac:dyDescent="0.25">
      <c r="A20" s="57" t="s">
        <v>4</v>
      </c>
      <c r="B20" s="56" t="s">
        <v>228</v>
      </c>
      <c r="C20" s="59" t="s">
        <v>209</v>
      </c>
      <c r="D20" s="60" t="s">
        <v>201</v>
      </c>
    </row>
    <row r="21" spans="1:4" ht="57.75" customHeight="1" x14ac:dyDescent="0.25">
      <c r="A21" s="57" t="s">
        <v>229</v>
      </c>
      <c r="B21" s="61" t="s">
        <v>230</v>
      </c>
      <c r="C21" s="59" t="s">
        <v>148</v>
      </c>
      <c r="D21" s="60">
        <v>7500</v>
      </c>
    </row>
    <row r="22" spans="1:4" ht="60" customHeight="1" x14ac:dyDescent="0.25">
      <c r="A22" s="57" t="s">
        <v>231</v>
      </c>
      <c r="B22" s="61" t="s">
        <v>232</v>
      </c>
      <c r="C22" s="59" t="s">
        <v>43</v>
      </c>
      <c r="D22" s="60" t="s">
        <v>43</v>
      </c>
    </row>
    <row r="23" spans="1:4" ht="40.5" customHeight="1" x14ac:dyDescent="0.25">
      <c r="A23" s="57" t="s">
        <v>233</v>
      </c>
      <c r="B23" s="61" t="s">
        <v>234</v>
      </c>
      <c r="C23" s="59"/>
      <c r="D23" s="60"/>
    </row>
    <row r="24" spans="1:4" ht="60.75" customHeight="1" x14ac:dyDescent="0.25">
      <c r="A24" s="57" t="s">
        <v>2</v>
      </c>
      <c r="B24" s="62" t="s">
        <v>235</v>
      </c>
      <c r="C24" s="59" t="s">
        <v>278</v>
      </c>
      <c r="D24" s="60">
        <v>50</v>
      </c>
    </row>
    <row r="25" spans="1:4" ht="53.25" customHeight="1" x14ac:dyDescent="0.25">
      <c r="A25" s="57" t="s">
        <v>3</v>
      </c>
      <c r="B25" s="62" t="s">
        <v>236</v>
      </c>
      <c r="C25" s="59" t="s">
        <v>30</v>
      </c>
      <c r="D25" s="60">
        <v>15</v>
      </c>
    </row>
    <row r="26" spans="1:4" ht="66" customHeight="1" x14ac:dyDescent="0.25">
      <c r="A26" s="57" t="s">
        <v>237</v>
      </c>
      <c r="B26" s="61" t="s">
        <v>238</v>
      </c>
      <c r="C26" s="59"/>
      <c r="D26" s="60"/>
    </row>
    <row r="27" spans="1:4" ht="63.75" customHeight="1" x14ac:dyDescent="0.25">
      <c r="A27" s="57" t="s">
        <v>2</v>
      </c>
      <c r="B27" s="62" t="s">
        <v>239</v>
      </c>
      <c r="C27" s="59" t="s">
        <v>28</v>
      </c>
      <c r="D27" s="60">
        <v>70</v>
      </c>
    </row>
    <row r="28" spans="1:4" ht="103.5" customHeight="1" x14ac:dyDescent="0.25">
      <c r="A28" s="57" t="s">
        <v>3</v>
      </c>
      <c r="B28" s="63" t="s">
        <v>240</v>
      </c>
      <c r="C28" s="59" t="s">
        <v>29</v>
      </c>
      <c r="D28" s="60" t="s">
        <v>29</v>
      </c>
    </row>
    <row r="29" spans="1:4" ht="74.25" customHeight="1" x14ac:dyDescent="0.25">
      <c r="A29" s="57" t="s">
        <v>4</v>
      </c>
      <c r="B29" s="62" t="s">
        <v>241</v>
      </c>
      <c r="C29" s="59" t="s">
        <v>30</v>
      </c>
      <c r="D29" s="60">
        <v>15</v>
      </c>
    </row>
    <row r="30" spans="1:4" ht="92.25" customHeight="1" x14ac:dyDescent="0.25">
      <c r="A30" s="57" t="s">
        <v>21</v>
      </c>
      <c r="B30" s="62" t="s">
        <v>242</v>
      </c>
      <c r="C30" s="59" t="s">
        <v>30</v>
      </c>
      <c r="D30" s="60">
        <v>15</v>
      </c>
    </row>
    <row r="31" spans="1:4" ht="39" customHeight="1" x14ac:dyDescent="0.25">
      <c r="A31" s="57" t="s">
        <v>22</v>
      </c>
      <c r="B31" s="62" t="s">
        <v>243</v>
      </c>
      <c r="C31" s="59" t="s">
        <v>89</v>
      </c>
      <c r="D31" s="60" t="s">
        <v>89</v>
      </c>
    </row>
    <row r="32" spans="1:4" ht="59.25" customHeight="1" x14ac:dyDescent="0.25">
      <c r="A32" s="57" t="s">
        <v>23</v>
      </c>
      <c r="B32" s="62" t="s">
        <v>244</v>
      </c>
      <c r="C32" s="59" t="s">
        <v>290</v>
      </c>
      <c r="D32" s="60">
        <v>20</v>
      </c>
    </row>
    <row r="33" spans="1:4" ht="231.75" customHeight="1" x14ac:dyDescent="0.25">
      <c r="A33" s="57" t="s">
        <v>245</v>
      </c>
      <c r="B33" s="64" t="s">
        <v>246</v>
      </c>
      <c r="C33" s="59"/>
      <c r="D33" s="60"/>
    </row>
    <row r="34" spans="1:4" ht="206.25" customHeight="1" x14ac:dyDescent="0.25">
      <c r="A34" s="57" t="s">
        <v>247</v>
      </c>
      <c r="B34" s="64" t="s">
        <v>248</v>
      </c>
      <c r="C34" s="59"/>
      <c r="D34" s="60"/>
    </row>
    <row r="35" spans="1:4" ht="71.25" x14ac:dyDescent="0.25">
      <c r="A35" s="57" t="s">
        <v>247</v>
      </c>
      <c r="B35" s="61" t="s">
        <v>249</v>
      </c>
      <c r="C35" s="59" t="s">
        <v>28</v>
      </c>
      <c r="D35" s="60">
        <v>70</v>
      </c>
    </row>
    <row r="36" spans="1:4" ht="191.25" customHeight="1" x14ac:dyDescent="0.25">
      <c r="A36" s="57" t="s">
        <v>103</v>
      </c>
      <c r="B36" s="64" t="s">
        <v>250</v>
      </c>
      <c r="C36" s="59"/>
      <c r="D36" s="60"/>
    </row>
    <row r="37" spans="1:4" ht="141" customHeight="1" x14ac:dyDescent="0.25">
      <c r="A37" s="57" t="s">
        <v>105</v>
      </c>
      <c r="B37" s="64" t="s">
        <v>251</v>
      </c>
      <c r="C37" s="59"/>
      <c r="D37" s="60"/>
    </row>
    <row r="38" spans="1:4" x14ac:dyDescent="0.25">
      <c r="A38" s="57" t="s">
        <v>72</v>
      </c>
      <c r="B38" s="63" t="s">
        <v>252</v>
      </c>
      <c r="C38" s="65">
        <v>4000</v>
      </c>
      <c r="D38" s="60">
        <v>4000</v>
      </c>
    </row>
    <row r="39" spans="1:4" x14ac:dyDescent="0.25">
      <c r="A39" s="57" t="s">
        <v>3</v>
      </c>
      <c r="B39" s="63" t="s">
        <v>253</v>
      </c>
      <c r="C39" s="65" t="s">
        <v>201</v>
      </c>
      <c r="D39" s="60" t="s">
        <v>201</v>
      </c>
    </row>
    <row r="40" spans="1:4" ht="47.25" customHeight="1" x14ac:dyDescent="0.25">
      <c r="A40" s="57" t="s">
        <v>110</v>
      </c>
      <c r="B40" s="61" t="s">
        <v>254</v>
      </c>
      <c r="C40" s="66"/>
      <c r="D40" s="67"/>
    </row>
    <row r="41" spans="1:4" x14ac:dyDescent="0.25">
      <c r="A41" s="57" t="s">
        <v>2</v>
      </c>
      <c r="B41" s="62" t="s">
        <v>252</v>
      </c>
      <c r="C41" s="65" t="s">
        <v>255</v>
      </c>
      <c r="D41" s="60" t="s">
        <v>255</v>
      </c>
    </row>
    <row r="42" spans="1:4" x14ac:dyDescent="0.25">
      <c r="A42" s="57" t="s">
        <v>3</v>
      </c>
      <c r="B42" s="62" t="s">
        <v>253</v>
      </c>
      <c r="C42" s="65" t="s">
        <v>220</v>
      </c>
      <c r="D42" s="60" t="s">
        <v>220</v>
      </c>
    </row>
    <row r="43" spans="1:4" ht="90.75" customHeight="1" x14ac:dyDescent="0.25">
      <c r="A43" s="57" t="s">
        <v>120</v>
      </c>
      <c r="B43" s="61" t="s">
        <v>256</v>
      </c>
      <c r="C43" s="65">
        <v>500</v>
      </c>
      <c r="D43" s="60"/>
    </row>
    <row r="44" spans="1:4" ht="57.75" customHeight="1" x14ac:dyDescent="0.25">
      <c r="A44" s="57" t="s">
        <v>122</v>
      </c>
      <c r="B44" s="61" t="s">
        <v>44</v>
      </c>
      <c r="C44" s="59" t="s">
        <v>43</v>
      </c>
      <c r="D44" s="60" t="s">
        <v>274</v>
      </c>
    </row>
    <row r="45" spans="1:4" ht="81.75" customHeight="1" x14ac:dyDescent="0.25">
      <c r="A45" s="57" t="s">
        <v>133</v>
      </c>
      <c r="B45" s="61" t="s">
        <v>275</v>
      </c>
      <c r="C45" s="59" t="s">
        <v>292</v>
      </c>
      <c r="D45" s="60">
        <v>4000</v>
      </c>
    </row>
    <row r="46" spans="1:4" ht="75" customHeight="1" x14ac:dyDescent="0.25">
      <c r="A46" s="57" t="s">
        <v>134</v>
      </c>
      <c r="B46" s="61" t="s">
        <v>276</v>
      </c>
      <c r="C46" s="59"/>
      <c r="D46" s="60"/>
    </row>
    <row r="47" spans="1:4" ht="26.25" customHeight="1" x14ac:dyDescent="0.25">
      <c r="A47" s="76" t="s">
        <v>20</v>
      </c>
      <c r="B47" s="84" t="s">
        <v>45</v>
      </c>
      <c r="C47" s="59">
        <v>5000</v>
      </c>
      <c r="D47" s="59">
        <v>5000</v>
      </c>
    </row>
    <row r="48" spans="1:4" ht="26.25" customHeight="1" x14ac:dyDescent="0.25">
      <c r="A48" s="76" t="s">
        <v>26</v>
      </c>
      <c r="B48" s="84" t="s">
        <v>293</v>
      </c>
      <c r="C48" s="59" t="s">
        <v>294</v>
      </c>
      <c r="D48" s="59" t="s">
        <v>294</v>
      </c>
    </row>
    <row r="49" spans="1:4" ht="82.5" customHeight="1" x14ac:dyDescent="0.25">
      <c r="A49" s="57" t="s">
        <v>136</v>
      </c>
      <c r="B49" s="61" t="s">
        <v>277</v>
      </c>
      <c r="C49" s="59" t="s">
        <v>294</v>
      </c>
      <c r="D49" s="60">
        <v>3000</v>
      </c>
    </row>
    <row r="50" spans="1:4" ht="81" customHeight="1" x14ac:dyDescent="0.25">
      <c r="A50" s="57" t="s">
        <v>138</v>
      </c>
      <c r="B50" s="61" t="s">
        <v>257</v>
      </c>
      <c r="C50" s="59" t="s">
        <v>255</v>
      </c>
      <c r="D50" s="60" t="s">
        <v>258</v>
      </c>
    </row>
    <row r="51" spans="1:4" ht="81.75" customHeight="1" x14ac:dyDescent="0.25">
      <c r="A51" s="57">
        <v>20</v>
      </c>
      <c r="B51" s="61" t="s">
        <v>259</v>
      </c>
      <c r="C51" s="60">
        <v>1500</v>
      </c>
      <c r="D51" s="60">
        <v>1500</v>
      </c>
    </row>
    <row r="52" spans="1:4" ht="61.5" customHeight="1" x14ac:dyDescent="0.25">
      <c r="A52" s="57" t="s">
        <v>141</v>
      </c>
      <c r="B52" s="61" t="s">
        <v>260</v>
      </c>
      <c r="C52" s="59" t="s">
        <v>255</v>
      </c>
      <c r="D52" s="60">
        <v>500</v>
      </c>
    </row>
    <row r="53" spans="1:4" ht="42" customHeight="1" x14ac:dyDescent="0.25">
      <c r="A53" s="68" t="s">
        <v>145</v>
      </c>
      <c r="B53" s="61" t="s">
        <v>32</v>
      </c>
      <c r="C53" s="69"/>
      <c r="D53" s="69"/>
    </row>
    <row r="54" spans="1:4" ht="51" customHeight="1" x14ac:dyDescent="0.25">
      <c r="A54" s="68" t="s">
        <v>2</v>
      </c>
      <c r="B54" s="70" t="s">
        <v>261</v>
      </c>
      <c r="C54" s="71">
        <v>500</v>
      </c>
      <c r="D54" s="71" t="s">
        <v>258</v>
      </c>
    </row>
    <row r="55" spans="1:4" ht="22.5" customHeight="1" x14ac:dyDescent="0.25">
      <c r="A55" s="68" t="s">
        <v>3</v>
      </c>
      <c r="B55" s="72" t="s">
        <v>262</v>
      </c>
      <c r="C55" s="73"/>
      <c r="D55" s="71"/>
    </row>
    <row r="56" spans="1:4" ht="26.25" customHeight="1" x14ac:dyDescent="0.25">
      <c r="A56" s="68" t="s">
        <v>20</v>
      </c>
      <c r="B56" s="74" t="s">
        <v>263</v>
      </c>
      <c r="C56" s="71" t="s">
        <v>226</v>
      </c>
      <c r="D56" s="71" t="s">
        <v>226</v>
      </c>
    </row>
    <row r="57" spans="1:4" ht="23.25" customHeight="1" x14ac:dyDescent="0.25">
      <c r="A57" s="68" t="s">
        <v>26</v>
      </c>
      <c r="B57" s="75" t="s">
        <v>264</v>
      </c>
      <c r="C57" s="71" t="s">
        <v>265</v>
      </c>
      <c r="D57" s="71" t="s">
        <v>265</v>
      </c>
    </row>
    <row r="58" spans="1:4" ht="117" customHeight="1" x14ac:dyDescent="0.25">
      <c r="A58" s="76" t="s">
        <v>4</v>
      </c>
      <c r="B58" s="77" t="s">
        <v>33</v>
      </c>
      <c r="C58" s="73"/>
      <c r="D58" s="71"/>
    </row>
    <row r="59" spans="1:4" ht="30.75" customHeight="1" x14ac:dyDescent="0.25">
      <c r="A59" s="78" t="s">
        <v>20</v>
      </c>
      <c r="B59" s="79" t="s">
        <v>266</v>
      </c>
      <c r="C59" s="71">
        <v>50</v>
      </c>
      <c r="D59" s="71">
        <v>50</v>
      </c>
    </row>
    <row r="60" spans="1:4" ht="25.5" customHeight="1" x14ac:dyDescent="0.25">
      <c r="A60" s="78" t="s">
        <v>26</v>
      </c>
      <c r="B60" s="79" t="s">
        <v>267</v>
      </c>
      <c r="C60" s="71">
        <v>100</v>
      </c>
      <c r="D60" s="71">
        <v>100</v>
      </c>
    </row>
    <row r="61" spans="1:4" ht="36" customHeight="1" x14ac:dyDescent="0.25">
      <c r="A61" s="76" t="s">
        <v>21</v>
      </c>
      <c r="B61" s="70" t="s">
        <v>34</v>
      </c>
      <c r="C61" s="71">
        <v>500</v>
      </c>
      <c r="D61" s="71">
        <v>500</v>
      </c>
    </row>
    <row r="62" spans="1:4" ht="24" customHeight="1" x14ac:dyDescent="0.25">
      <c r="A62" s="76" t="s">
        <v>22</v>
      </c>
      <c r="B62" s="70" t="s">
        <v>35</v>
      </c>
      <c r="C62" s="71">
        <v>150</v>
      </c>
      <c r="D62" s="71">
        <v>150</v>
      </c>
    </row>
    <row r="63" spans="1:4" ht="24.75" customHeight="1" x14ac:dyDescent="0.25">
      <c r="A63" s="76" t="s">
        <v>23</v>
      </c>
      <c r="B63" s="70" t="s">
        <v>36</v>
      </c>
      <c r="C63" s="71">
        <v>150</v>
      </c>
      <c r="D63" s="71">
        <v>150</v>
      </c>
    </row>
    <row r="64" spans="1:4" ht="23.25" customHeight="1" x14ac:dyDescent="0.25">
      <c r="A64" s="76" t="s">
        <v>24</v>
      </c>
      <c r="B64" s="70" t="s">
        <v>37</v>
      </c>
      <c r="C64" s="71">
        <v>200</v>
      </c>
      <c r="D64" s="71">
        <v>200</v>
      </c>
    </row>
    <row r="65" spans="1:4" ht="24" customHeight="1" x14ac:dyDescent="0.25">
      <c r="A65" s="76" t="s">
        <v>25</v>
      </c>
      <c r="B65" s="70" t="s">
        <v>38</v>
      </c>
      <c r="C65" s="71"/>
      <c r="D65" s="71"/>
    </row>
    <row r="66" spans="1:4" ht="20.25" customHeight="1" x14ac:dyDescent="0.25">
      <c r="A66" s="76" t="s">
        <v>20</v>
      </c>
      <c r="B66" s="79" t="s">
        <v>39</v>
      </c>
      <c r="C66" s="80" t="s">
        <v>42</v>
      </c>
      <c r="D66" s="80" t="s">
        <v>42</v>
      </c>
    </row>
    <row r="67" spans="1:4" ht="18" customHeight="1" x14ac:dyDescent="0.25">
      <c r="A67" s="76" t="s">
        <v>26</v>
      </c>
      <c r="B67" s="79" t="s">
        <v>40</v>
      </c>
      <c r="C67" s="80" t="s">
        <v>43</v>
      </c>
      <c r="D67" s="80" t="s">
        <v>43</v>
      </c>
    </row>
    <row r="68" spans="1:4" ht="33" customHeight="1" x14ac:dyDescent="0.25">
      <c r="A68" s="76" t="s">
        <v>268</v>
      </c>
      <c r="B68" s="70" t="s">
        <v>41</v>
      </c>
      <c r="C68" s="71">
        <v>500</v>
      </c>
      <c r="D68" s="71">
        <v>500</v>
      </c>
    </row>
    <row r="69" spans="1:4" ht="39" customHeight="1" x14ac:dyDescent="0.25">
      <c r="A69" s="76" t="s">
        <v>279</v>
      </c>
      <c r="B69" s="83" t="s">
        <v>280</v>
      </c>
      <c r="C69" s="73"/>
      <c r="D69" s="80"/>
    </row>
    <row r="70" spans="1:4" ht="25.5" customHeight="1" x14ac:dyDescent="0.25">
      <c r="A70" s="76" t="s">
        <v>2</v>
      </c>
      <c r="B70" s="77" t="s">
        <v>269</v>
      </c>
      <c r="C70" s="73"/>
      <c r="D70" s="80"/>
    </row>
    <row r="71" spans="1:4" ht="26.25" customHeight="1" x14ac:dyDescent="0.25">
      <c r="A71" s="76" t="s">
        <v>20</v>
      </c>
      <c r="B71" s="79" t="s">
        <v>288</v>
      </c>
      <c r="C71" s="73"/>
      <c r="D71" s="80">
        <v>100</v>
      </c>
    </row>
    <row r="72" spans="1:4" ht="28.5" customHeight="1" x14ac:dyDescent="0.25">
      <c r="A72" s="76" t="s">
        <v>27</v>
      </c>
      <c r="B72" s="79" t="s">
        <v>270</v>
      </c>
      <c r="C72" s="73"/>
      <c r="D72" s="80">
        <v>150</v>
      </c>
    </row>
    <row r="73" spans="1:4" ht="72" customHeight="1" x14ac:dyDescent="0.25">
      <c r="A73" s="76">
        <v>24</v>
      </c>
      <c r="B73" s="61" t="s">
        <v>289</v>
      </c>
      <c r="C73" s="60"/>
      <c r="D73" s="60"/>
    </row>
    <row r="74" spans="1:4" ht="28.5" x14ac:dyDescent="0.25">
      <c r="A74" s="76" t="s">
        <v>20</v>
      </c>
      <c r="B74" s="77" t="s">
        <v>291</v>
      </c>
      <c r="C74" s="60">
        <v>300</v>
      </c>
      <c r="D74" s="60">
        <v>300</v>
      </c>
    </row>
    <row r="75" spans="1:4" ht="42.75" x14ac:dyDescent="0.25">
      <c r="A75" s="76" t="s">
        <v>26</v>
      </c>
      <c r="B75" s="77" t="s">
        <v>341</v>
      </c>
      <c r="C75" s="60">
        <v>300</v>
      </c>
      <c r="D75" s="60">
        <v>300</v>
      </c>
    </row>
  </sheetData>
  <mergeCells count="8">
    <mergeCell ref="A6:A7"/>
    <mergeCell ref="B6:B7"/>
    <mergeCell ref="C6:D6"/>
    <mergeCell ref="A1:D1"/>
    <mergeCell ref="C2:D2"/>
    <mergeCell ref="C3:D3"/>
    <mergeCell ref="A4:D4"/>
    <mergeCell ref="A5:D5"/>
  </mergeCell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2"/>
  <sheetViews>
    <sheetView tabSelected="1" topLeftCell="A16" workbookViewId="0">
      <selection activeCell="C3" sqref="C3:D3"/>
    </sheetView>
  </sheetViews>
  <sheetFormatPr defaultRowHeight="15" x14ac:dyDescent="0.25"/>
  <cols>
    <col min="1" max="1" width="6.28515625" customWidth="1"/>
    <col min="2" max="2" width="6" customWidth="1"/>
    <col min="3" max="3" width="71.140625" customWidth="1"/>
    <col min="4" max="4" width="14.7109375" customWidth="1"/>
  </cols>
  <sheetData>
    <row r="1" spans="2:4" x14ac:dyDescent="0.25">
      <c r="D1" s="102" t="s">
        <v>332</v>
      </c>
    </row>
    <row r="2" spans="2:4" x14ac:dyDescent="0.25">
      <c r="C2" s="147" t="s">
        <v>372</v>
      </c>
      <c r="D2" s="147"/>
    </row>
    <row r="3" spans="2:4" x14ac:dyDescent="0.25">
      <c r="C3" s="147" t="s">
        <v>375</v>
      </c>
      <c r="D3" s="147"/>
    </row>
    <row r="6" spans="2:4" ht="17.25" x14ac:dyDescent="0.3">
      <c r="B6" s="101" t="s">
        <v>317</v>
      </c>
    </row>
    <row r="7" spans="2:4" ht="17.25" x14ac:dyDescent="0.3">
      <c r="B7" s="146" t="s">
        <v>318</v>
      </c>
      <c r="C7" s="146"/>
      <c r="D7" s="146"/>
    </row>
    <row r="9" spans="2:4" ht="15.75" x14ac:dyDescent="0.25">
      <c r="B9" s="145" t="s">
        <v>373</v>
      </c>
      <c r="C9" s="145"/>
      <c r="D9" s="145"/>
    </row>
    <row r="10" spans="2:4" ht="15.75" thickBot="1" x14ac:dyDescent="0.3"/>
    <row r="11" spans="2:4" ht="22.5" customHeight="1" thickBot="1" x14ac:dyDescent="0.3">
      <c r="B11" s="103" t="s">
        <v>319</v>
      </c>
      <c r="C11" s="108" t="s">
        <v>320</v>
      </c>
      <c r="D11" s="108" t="s">
        <v>321</v>
      </c>
    </row>
    <row r="12" spans="2:4" ht="15.75" thickBot="1" x14ac:dyDescent="0.3">
      <c r="B12" s="104">
        <v>1</v>
      </c>
      <c r="C12" s="106" t="s">
        <v>322</v>
      </c>
      <c r="D12" s="104" t="s">
        <v>329</v>
      </c>
    </row>
    <row r="13" spans="2:4" ht="15.75" thickBot="1" x14ac:dyDescent="0.3">
      <c r="B13" s="104">
        <v>2</v>
      </c>
      <c r="C13" s="107" t="s">
        <v>323</v>
      </c>
      <c r="D13" s="105" t="s">
        <v>329</v>
      </c>
    </row>
    <row r="14" spans="2:4" ht="15.75" thickBot="1" x14ac:dyDescent="0.3">
      <c r="B14" s="104">
        <v>3</v>
      </c>
      <c r="C14" s="107" t="s">
        <v>324</v>
      </c>
      <c r="D14" s="105" t="s">
        <v>329</v>
      </c>
    </row>
    <row r="15" spans="2:4" ht="29.25" thickBot="1" x14ac:dyDescent="0.3">
      <c r="B15" s="104">
        <v>4</v>
      </c>
      <c r="C15" s="107" t="s">
        <v>325</v>
      </c>
      <c r="D15" s="105" t="s">
        <v>329</v>
      </c>
    </row>
    <row r="16" spans="2:4" ht="15.75" thickBot="1" x14ac:dyDescent="0.3">
      <c r="B16" s="104">
        <v>6</v>
      </c>
      <c r="C16" s="107" t="s">
        <v>326</v>
      </c>
      <c r="D16" s="105" t="s">
        <v>330</v>
      </c>
    </row>
    <row r="17" spans="2:4" ht="15.75" thickBot="1" x14ac:dyDescent="0.3">
      <c r="B17" s="104">
        <v>6</v>
      </c>
      <c r="C17" s="107" t="s">
        <v>327</v>
      </c>
      <c r="D17" s="105" t="s">
        <v>331</v>
      </c>
    </row>
    <row r="18" spans="2:4" ht="15.75" thickBot="1" x14ac:dyDescent="0.3">
      <c r="B18" s="104">
        <v>7</v>
      </c>
      <c r="C18" s="107" t="s">
        <v>328</v>
      </c>
      <c r="D18" s="105" t="s">
        <v>331</v>
      </c>
    </row>
    <row r="20" spans="2:4" ht="7.5" customHeight="1" x14ac:dyDescent="0.25"/>
    <row r="21" spans="2:4" ht="15.75" x14ac:dyDescent="0.25">
      <c r="B21" s="145" t="s">
        <v>333</v>
      </c>
      <c r="C21" s="145"/>
      <c r="D21" s="145"/>
    </row>
    <row r="22" spans="2:4" ht="15.75" thickBot="1" x14ac:dyDescent="0.3"/>
    <row r="23" spans="2:4" ht="15.75" thickBot="1" x14ac:dyDescent="0.3">
      <c r="B23" s="103" t="s">
        <v>319</v>
      </c>
      <c r="C23" s="108" t="s">
        <v>336</v>
      </c>
      <c r="D23" s="108" t="s">
        <v>337</v>
      </c>
    </row>
    <row r="24" spans="2:4" ht="15.75" thickBot="1" x14ac:dyDescent="0.3">
      <c r="B24" s="105">
        <v>1</v>
      </c>
      <c r="C24" s="107" t="s">
        <v>323</v>
      </c>
      <c r="D24" s="109" t="s">
        <v>329</v>
      </c>
    </row>
    <row r="25" spans="2:4" ht="15.75" thickBot="1" x14ac:dyDescent="0.3">
      <c r="B25" s="105">
        <v>2</v>
      </c>
      <c r="C25" s="107" t="s">
        <v>324</v>
      </c>
      <c r="D25" s="109" t="s">
        <v>329</v>
      </c>
    </row>
    <row r="26" spans="2:4" ht="15.75" thickBot="1" x14ac:dyDescent="0.3">
      <c r="B26" s="105">
        <v>3</v>
      </c>
      <c r="C26" s="107" t="s">
        <v>334</v>
      </c>
      <c r="D26" s="109" t="s">
        <v>329</v>
      </c>
    </row>
    <row r="27" spans="2:4" ht="15.75" thickBot="1" x14ac:dyDescent="0.3">
      <c r="B27" s="105">
        <v>4</v>
      </c>
      <c r="C27" s="107" t="s">
        <v>335</v>
      </c>
      <c r="D27" s="110">
        <v>0.5</v>
      </c>
    </row>
    <row r="28" spans="2:4" ht="15.75" thickBot="1" x14ac:dyDescent="0.3">
      <c r="B28" s="105">
        <v>5</v>
      </c>
      <c r="C28" s="107" t="s">
        <v>326</v>
      </c>
      <c r="D28" s="109" t="s">
        <v>330</v>
      </c>
    </row>
    <row r="30" spans="2:4" ht="9" customHeight="1" x14ac:dyDescent="0.25"/>
    <row r="31" spans="2:4" ht="15.75" x14ac:dyDescent="0.25">
      <c r="B31" s="145" t="s">
        <v>338</v>
      </c>
      <c r="C31" s="145"/>
      <c r="D31" s="145"/>
    </row>
    <row r="32" spans="2:4" ht="15.75" thickBot="1" x14ac:dyDescent="0.3"/>
    <row r="33" spans="2:4" ht="15.75" thickBot="1" x14ac:dyDescent="0.3">
      <c r="B33" s="104">
        <v>1</v>
      </c>
      <c r="C33" s="103" t="s">
        <v>323</v>
      </c>
      <c r="D33" s="104" t="s">
        <v>329</v>
      </c>
    </row>
    <row r="34" spans="2:4" ht="15.75" thickBot="1" x14ac:dyDescent="0.3">
      <c r="B34" s="104">
        <v>2</v>
      </c>
      <c r="C34" s="103" t="s">
        <v>324</v>
      </c>
      <c r="D34" s="105" t="s">
        <v>329</v>
      </c>
    </row>
    <row r="35" spans="2:4" ht="29.25" thickBot="1" x14ac:dyDescent="0.3">
      <c r="B35" s="104">
        <v>3</v>
      </c>
      <c r="C35" s="103" t="s">
        <v>339</v>
      </c>
      <c r="D35" s="105" t="s">
        <v>329</v>
      </c>
    </row>
    <row r="36" spans="2:4" ht="15.75" thickBot="1" x14ac:dyDescent="0.3">
      <c r="B36" s="104">
        <v>4</v>
      </c>
      <c r="C36" s="103" t="s">
        <v>335</v>
      </c>
      <c r="D36" s="111">
        <v>0.5</v>
      </c>
    </row>
    <row r="37" spans="2:4" ht="15.75" thickBot="1" x14ac:dyDescent="0.3">
      <c r="B37" s="104">
        <v>5</v>
      </c>
      <c r="C37" s="103" t="s">
        <v>327</v>
      </c>
      <c r="D37" s="111">
        <v>0.5</v>
      </c>
    </row>
    <row r="38" spans="2:4" ht="15.75" thickBot="1" x14ac:dyDescent="0.3">
      <c r="B38" s="104">
        <v>6</v>
      </c>
      <c r="C38" s="103" t="s">
        <v>328</v>
      </c>
      <c r="D38" s="105" t="s">
        <v>331</v>
      </c>
    </row>
    <row r="39" spans="2:4" ht="15.75" thickBot="1" x14ac:dyDescent="0.3">
      <c r="B39" s="104">
        <v>7</v>
      </c>
      <c r="C39" s="103" t="s">
        <v>326</v>
      </c>
      <c r="D39" s="105" t="s">
        <v>330</v>
      </c>
    </row>
    <row r="42" spans="2:4" ht="17.25" x14ac:dyDescent="0.3">
      <c r="C42" s="101" t="s">
        <v>340</v>
      </c>
    </row>
  </sheetData>
  <mergeCells count="6">
    <mergeCell ref="B21:D21"/>
    <mergeCell ref="B31:D31"/>
    <mergeCell ref="B7:D7"/>
    <mergeCell ref="B9:D9"/>
    <mergeCell ref="C2:D2"/>
    <mergeCell ref="C3:D3"/>
  </mergeCells>
  <pageMargins left="0.11811023622047245" right="0.11811023622047245" top="0.15748031496062992"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Տուրքեր</vt:lpstr>
      <vt:lpstr>Վճարներ</vt:lpstr>
      <vt:lpstr>Արտոնություներ</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2025-02-13T08:22:08Z</dcterms:modified>
</cp:coreProperties>
</file>